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942" firstSheet="3" activeTab="7"/>
  </bookViews>
  <sheets>
    <sheet name="Comparisons" sheetId="1" r:id="rId1"/>
    <sheet name="Sales Tax Example - Rural" sheetId="2" r:id="rId2"/>
    <sheet name="Sales Tax Example - Marshfield" sheetId="3" r:id="rId3"/>
    <sheet name="Sales Tax Example - Diggins" sheetId="4" r:id="rId4"/>
    <sheet name="Sales Tax Example - Seymour" sheetId="5" r:id="rId5"/>
    <sheet name="Sales Tax Example - Fordland" sheetId="6" r:id="rId6"/>
    <sheet name="Sales Tax Example - Niangua" sheetId="7" r:id="rId7"/>
    <sheet name="Sales Tax Example - Rogersville" sheetId="8" r:id="rId8"/>
  </sheets>
  <definedNames/>
  <calcPr fullCalcOnLoad="1"/>
</workbook>
</file>

<file path=xl/sharedStrings.xml><?xml version="1.0" encoding="utf-8"?>
<sst xmlns="http://schemas.openxmlformats.org/spreadsheetml/2006/main" count="330" uniqueCount="83">
  <si>
    <t>County</t>
  </si>
  <si>
    <t>Total</t>
  </si>
  <si>
    <t>Marshfield</t>
  </si>
  <si>
    <t>Seymour</t>
  </si>
  <si>
    <t>Fordland</t>
  </si>
  <si>
    <t>Niangua</t>
  </si>
  <si>
    <t>Mansfield</t>
  </si>
  <si>
    <t>Hartville</t>
  </si>
  <si>
    <t>Conway</t>
  </si>
  <si>
    <t>Buffalo</t>
  </si>
  <si>
    <t>Fair Grove</t>
  </si>
  <si>
    <t>Diggins</t>
  </si>
  <si>
    <t>Webster</t>
  </si>
  <si>
    <t>Wright</t>
  </si>
  <si>
    <t>Polk</t>
  </si>
  <si>
    <t>Christian</t>
  </si>
  <si>
    <t>Dallas</t>
  </si>
  <si>
    <t>Comparison of Sales Tax Rates</t>
  </si>
  <si>
    <t>Sales Tax Rate</t>
  </si>
  <si>
    <t>State</t>
  </si>
  <si>
    <t>Ava</t>
  </si>
  <si>
    <t xml:space="preserve">City </t>
  </si>
  <si>
    <t>Bolivar</t>
  </si>
  <si>
    <t>Rogersville (Webster)</t>
  </si>
  <si>
    <t>Springfield*</t>
  </si>
  <si>
    <t>* Does not include special rates imposed within "Community Improvement Districts"</t>
  </si>
  <si>
    <t xml:space="preserve">  (of which there are five in Springfield and one in Rogersville-Greene, as of 4/1/07)</t>
  </si>
  <si>
    <t>Lawrence</t>
  </si>
  <si>
    <t>Branson</t>
  </si>
  <si>
    <t>Camdenton</t>
  </si>
  <si>
    <t>City of Marshfield</t>
  </si>
  <si>
    <t>Stormwater/Parks</t>
  </si>
  <si>
    <t>General Revenue</t>
  </si>
  <si>
    <t>Conservation</t>
  </si>
  <si>
    <t>Education</t>
  </si>
  <si>
    <t>Parks/Soils</t>
  </si>
  <si>
    <t>State Subtotal:</t>
  </si>
  <si>
    <t>County Sub-Total:</t>
  </si>
  <si>
    <t>City Subtotal:</t>
  </si>
  <si>
    <t>Permanent</t>
  </si>
  <si>
    <t>GR (30% Set Aside)</t>
  </si>
  <si>
    <t xml:space="preserve">Sales Tax Rates &amp; Distribution </t>
  </si>
  <si>
    <t>City Transportation</t>
  </si>
  <si>
    <t>Roads (Cap. Improve.)</t>
  </si>
  <si>
    <t>Webster County 911</t>
  </si>
  <si>
    <t>City of Seymour</t>
  </si>
  <si>
    <t>Share of Total</t>
  </si>
  <si>
    <t>Itemized Breakdown</t>
  </si>
  <si>
    <t>City of Rogersville</t>
  </si>
  <si>
    <t>Capital Improvement</t>
  </si>
  <si>
    <t>City of Fordland</t>
  </si>
  <si>
    <t>City of Niangua</t>
  </si>
  <si>
    <t>Transportation</t>
  </si>
  <si>
    <t>Thru 4/1/22</t>
  </si>
  <si>
    <t>Village of Diggins</t>
  </si>
  <si>
    <t>Village</t>
  </si>
  <si>
    <t>Rural Webster County</t>
  </si>
  <si>
    <t>Douglas*</t>
  </si>
  <si>
    <t>Laclede*</t>
  </si>
  <si>
    <t>Greene*</t>
  </si>
  <si>
    <t>*Laclede &amp; Douglas - does not include ambulance districts</t>
  </si>
  <si>
    <t>*Stone &amp; Taney - does not include TCED or Stone S. Fire</t>
  </si>
  <si>
    <t>Stone*</t>
  </si>
  <si>
    <t>Taney*</t>
  </si>
  <si>
    <t>Parks</t>
  </si>
  <si>
    <t>Law Enforcement</t>
  </si>
  <si>
    <t>For every $100 of retail sales, there will be $6.305 cents in sales tax revenue.  This would be distributed as follows:</t>
  </si>
  <si>
    <t>For every $100 of retail sales, there will be $8.308 cents in sales tax revenue.  This would be distributed as follows:</t>
  </si>
  <si>
    <t>For every $100 of retail sales, there will be $7.808 cents in sales tax revenue.  This would be distributed as follows:</t>
  </si>
  <si>
    <t>For every $100 of retail sales, there will be $7.308 cents in sales tax revenue.  This would be distributed as follows:</t>
  </si>
  <si>
    <t>Law Enforcemnet</t>
  </si>
  <si>
    <t>For every $100 of retail sales, there will be $7.683 cents in sales tax revenue.  This would be distributed as follows:</t>
  </si>
  <si>
    <t>Reimposed 2015, unknown expiration, see ballot language</t>
  </si>
  <si>
    <t>Lebanon*</t>
  </si>
  <si>
    <t>Nixa*</t>
  </si>
  <si>
    <t>Ozark*</t>
  </si>
  <si>
    <t>Strafford*</t>
  </si>
  <si>
    <t>Towns / Cities (Second Quarter 2017)</t>
  </si>
  <si>
    <t>Counties (Second Quarter 2017)</t>
  </si>
  <si>
    <t>As of April, 2017</t>
  </si>
  <si>
    <t>Police/Fire</t>
  </si>
  <si>
    <t>Storm Water/Parks</t>
  </si>
  <si>
    <t>Thru 12/31/27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</si>
</sst>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%"/>
    <numFmt numFmtId="175" formatCode="0.0000%"/>
    <numFmt numFmtId="176" formatCode="0.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#,##0.0_);\(#,##0.0\)"/>
    <numFmt numFmtId="180" formatCode="#,##0.000000_);\(#,##0.00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(&quot;$&quot;* #,##0.000_);_(&quot;$&quot;* \(#,##0.000\);_(&quot;$&quot;* &quot;-&quot;???_);_(@_)"/>
    <numFmt numFmtId="185" formatCode="_(&quot;$&quot;* #,##0.00000_);_(&quot;$&quot;* \(#,##0.00000\);_(&quot;$&quot;* &quot;-&quot;?????_);_(@_)"/>
  </numFmts>
  <fonts count="50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4" fontId="2" fillId="0" borderId="0" xfId="59" applyNumberFormat="1" applyFont="1" applyAlignment="1">
      <alignment/>
    </xf>
    <xf numFmtId="9" fontId="2" fillId="0" borderId="0" xfId="59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indent="2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indent="2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168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2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 indent="2"/>
    </xf>
    <xf numFmtId="168" fontId="6" fillId="0" borderId="17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indent="2"/>
    </xf>
    <xf numFmtId="168" fontId="6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horizontal="left" indent="2"/>
    </xf>
    <xf numFmtId="0" fontId="6" fillId="0" borderId="20" xfId="0" applyFont="1" applyBorder="1" applyAlignment="1">
      <alignment/>
    </xf>
    <xf numFmtId="174" fontId="0" fillId="0" borderId="0" xfId="59" applyNumberFormat="1" applyFont="1" applyAlignment="1">
      <alignment horizontal="center"/>
    </xf>
    <xf numFmtId="174" fontId="0" fillId="0" borderId="10" xfId="59" applyNumberFormat="1" applyFont="1" applyBorder="1" applyAlignment="1">
      <alignment horizontal="center"/>
    </xf>
    <xf numFmtId="174" fontId="0" fillId="0" borderId="0" xfId="44" applyNumberFormat="1" applyFont="1" applyAlignment="1">
      <alignment horizontal="center"/>
    </xf>
    <xf numFmtId="174" fontId="0" fillId="0" borderId="10" xfId="44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2" fillId="0" borderId="21" xfId="59" applyNumberFormat="1" applyFont="1" applyBorder="1" applyAlignment="1">
      <alignment/>
    </xf>
    <xf numFmtId="9" fontId="2" fillId="0" borderId="21" xfId="59" applyFont="1" applyBorder="1" applyAlignment="1">
      <alignment/>
    </xf>
    <xf numFmtId="174" fontId="0" fillId="0" borderId="0" xfId="44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4" fontId="3" fillId="0" borderId="0" xfId="59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1" fontId="2" fillId="0" borderId="0" xfId="59" applyNumberFormat="1" applyFont="1" applyAlignment="1">
      <alignment/>
    </xf>
    <xf numFmtId="171" fontId="2" fillId="0" borderId="0" xfId="0" applyNumberFormat="1" applyFont="1" applyBorder="1" applyAlignment="1">
      <alignment/>
    </xf>
    <xf numFmtId="174" fontId="3" fillId="0" borderId="0" xfId="59" applyNumberFormat="1" applyFont="1" applyBorder="1" applyAlignment="1">
      <alignment wrapText="1"/>
    </xf>
    <xf numFmtId="174" fontId="2" fillId="0" borderId="0" xfId="59" applyNumberFormat="1" applyFont="1" applyBorder="1" applyAlignment="1">
      <alignment wrapText="1"/>
    </xf>
    <xf numFmtId="171" fontId="2" fillId="0" borderId="0" xfId="59" applyNumberFormat="1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7" fontId="3" fillId="0" borderId="0" xfId="44" applyNumberFormat="1" applyFont="1" applyBorder="1" applyAlignment="1">
      <alignment/>
    </xf>
    <xf numFmtId="177" fontId="3" fillId="0" borderId="10" xfId="44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174" fontId="0" fillId="0" borderId="27" xfId="44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9" fontId="2" fillId="0" borderId="0" xfId="59" applyNumberFormat="1" applyFont="1" applyAlignment="1">
      <alignment/>
    </xf>
    <xf numFmtId="9" fontId="2" fillId="0" borderId="0" xfId="0" applyNumberFormat="1" applyFont="1" applyAlignment="1">
      <alignment/>
    </xf>
    <xf numFmtId="9" fontId="2" fillId="0" borderId="0" xfId="59" applyNumberFormat="1" applyFont="1" applyBorder="1" applyAlignment="1">
      <alignment wrapText="1"/>
    </xf>
    <xf numFmtId="0" fontId="5" fillId="0" borderId="13" xfId="0" applyFont="1" applyBorder="1" applyAlignment="1">
      <alignment horizontal="left" indent="2"/>
    </xf>
    <xf numFmtId="168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indent="2"/>
    </xf>
    <xf numFmtId="168" fontId="5" fillId="0" borderId="17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 indent="2"/>
    </xf>
    <xf numFmtId="168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indent="2"/>
    </xf>
    <xf numFmtId="0" fontId="5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1.7109375" style="1" customWidth="1"/>
    <col min="2" max="2" width="15.7109375" style="1" customWidth="1"/>
    <col min="3" max="3" width="26.7109375" style="1" customWidth="1"/>
    <col min="4" max="4" width="15.7109375" style="1" customWidth="1"/>
    <col min="5" max="16384" width="9.140625" style="1" customWidth="1"/>
  </cols>
  <sheetData>
    <row r="1" spans="1:4" s="10" customFormat="1" ht="27.75" customHeight="1">
      <c r="A1" s="77" t="s">
        <v>17</v>
      </c>
      <c r="B1" s="78"/>
      <c r="C1" s="78"/>
      <c r="D1" s="79"/>
    </row>
    <row r="2" spans="1:4" s="10" customFormat="1" ht="27.75" customHeight="1">
      <c r="A2" s="80" t="s">
        <v>77</v>
      </c>
      <c r="B2" s="81"/>
      <c r="C2" s="81" t="s">
        <v>78</v>
      </c>
      <c r="D2" s="82"/>
    </row>
    <row r="3" spans="1:4" s="10" customFormat="1" ht="27.75" customHeight="1">
      <c r="A3" s="73" t="s">
        <v>11</v>
      </c>
      <c r="B3" s="74">
        <v>7.808</v>
      </c>
      <c r="C3" s="11" t="s">
        <v>15</v>
      </c>
      <c r="D3" s="12">
        <v>5.975</v>
      </c>
    </row>
    <row r="4" spans="1:4" s="10" customFormat="1" ht="27.75" customHeight="1">
      <c r="A4" s="67" t="s">
        <v>2</v>
      </c>
      <c r="B4" s="68">
        <v>8.308</v>
      </c>
      <c r="C4" s="15" t="s">
        <v>16</v>
      </c>
      <c r="D4" s="16">
        <v>6.225</v>
      </c>
    </row>
    <row r="5" spans="1:4" s="10" customFormat="1" ht="27.75" customHeight="1">
      <c r="A5" s="67" t="s">
        <v>3</v>
      </c>
      <c r="B5" s="68">
        <v>8.058</v>
      </c>
      <c r="C5" s="15" t="s">
        <v>57</v>
      </c>
      <c r="D5" s="16">
        <v>5.725</v>
      </c>
    </row>
    <row r="6" spans="1:4" s="10" customFormat="1" ht="27.75" customHeight="1">
      <c r="A6" s="67" t="s">
        <v>4</v>
      </c>
      <c r="B6" s="68">
        <v>7.308</v>
      </c>
      <c r="C6" s="15" t="s">
        <v>59</v>
      </c>
      <c r="D6" s="16">
        <v>5.475</v>
      </c>
    </row>
    <row r="7" spans="1:4" s="10" customFormat="1" ht="27.75" customHeight="1">
      <c r="A7" s="67" t="s">
        <v>23</v>
      </c>
      <c r="B7" s="68">
        <v>8.558</v>
      </c>
      <c r="C7" s="15" t="s">
        <v>58</v>
      </c>
      <c r="D7" s="16">
        <v>5.413</v>
      </c>
    </row>
    <row r="8" spans="1:4" s="10" customFormat="1" ht="27.75" customHeight="1">
      <c r="A8" s="69" t="s">
        <v>5</v>
      </c>
      <c r="B8" s="70">
        <v>7.808</v>
      </c>
      <c r="C8" s="15" t="s">
        <v>27</v>
      </c>
      <c r="D8" s="16">
        <v>5.35</v>
      </c>
    </row>
    <row r="9" spans="1:4" s="10" customFormat="1" ht="27.75" customHeight="1">
      <c r="A9" s="71" t="s">
        <v>24</v>
      </c>
      <c r="B9" s="72">
        <v>7.6</v>
      </c>
      <c r="C9" s="15" t="s">
        <v>14</v>
      </c>
      <c r="D9" s="19">
        <v>5.6</v>
      </c>
    </row>
    <row r="10" spans="1:4" s="10" customFormat="1" ht="27.75" customHeight="1">
      <c r="A10" s="20" t="s">
        <v>20</v>
      </c>
      <c r="B10" s="21">
        <v>7.725</v>
      </c>
      <c r="C10" s="15" t="s">
        <v>62</v>
      </c>
      <c r="D10" s="16">
        <v>5.975</v>
      </c>
    </row>
    <row r="11" spans="1:4" s="10" customFormat="1" ht="27.75" customHeight="1">
      <c r="A11" s="13" t="s">
        <v>22</v>
      </c>
      <c r="B11" s="14">
        <v>8.1</v>
      </c>
      <c r="C11" s="15" t="s">
        <v>63</v>
      </c>
      <c r="D11" s="19">
        <v>6.1</v>
      </c>
    </row>
    <row r="12" spans="1:4" s="10" customFormat="1" ht="27.75" customHeight="1">
      <c r="A12" s="13" t="s">
        <v>28</v>
      </c>
      <c r="B12" s="14">
        <v>7.6</v>
      </c>
      <c r="C12" s="15" t="s">
        <v>12</v>
      </c>
      <c r="D12" s="16">
        <v>6.308</v>
      </c>
    </row>
    <row r="13" spans="1:4" s="10" customFormat="1" ht="27.75" customHeight="1">
      <c r="A13" s="13" t="s">
        <v>9</v>
      </c>
      <c r="B13" s="14">
        <v>7.725</v>
      </c>
      <c r="C13" s="15" t="s">
        <v>13</v>
      </c>
      <c r="D13" s="19">
        <v>5.6</v>
      </c>
    </row>
    <row r="14" spans="1:4" s="10" customFormat="1" ht="27.75" customHeight="1">
      <c r="A14" s="13" t="s">
        <v>29</v>
      </c>
      <c r="B14" s="14">
        <v>7.475</v>
      </c>
      <c r="C14" s="15"/>
      <c r="D14" s="16"/>
    </row>
    <row r="15" spans="1:4" s="10" customFormat="1" ht="27.75" customHeight="1">
      <c r="A15" s="13" t="s">
        <v>8</v>
      </c>
      <c r="B15" s="14">
        <v>6.913</v>
      </c>
      <c r="C15" s="15"/>
      <c r="D15" s="16"/>
    </row>
    <row r="16" spans="1:4" s="10" customFormat="1" ht="27.75" customHeight="1">
      <c r="A16" s="13" t="s">
        <v>10</v>
      </c>
      <c r="B16" s="14">
        <v>7.725</v>
      </c>
      <c r="C16" s="15"/>
      <c r="D16" s="22"/>
    </row>
    <row r="17" spans="1:4" s="10" customFormat="1" ht="27.75" customHeight="1">
      <c r="A17" s="13" t="s">
        <v>7</v>
      </c>
      <c r="B17" s="14">
        <v>8.1</v>
      </c>
      <c r="C17" s="15"/>
      <c r="D17" s="22"/>
    </row>
    <row r="18" spans="1:4" s="10" customFormat="1" ht="27.75" customHeight="1">
      <c r="A18" s="13" t="s">
        <v>73</v>
      </c>
      <c r="B18" s="14">
        <v>7.413</v>
      </c>
      <c r="C18" s="15"/>
      <c r="D18" s="22"/>
    </row>
    <row r="19" spans="1:4" s="10" customFormat="1" ht="27.75" customHeight="1">
      <c r="A19" s="13" t="s">
        <v>6</v>
      </c>
      <c r="B19" s="14">
        <v>6.975</v>
      </c>
      <c r="C19" s="15"/>
      <c r="D19" s="22"/>
    </row>
    <row r="20" spans="1:4" s="10" customFormat="1" ht="27.75" customHeight="1">
      <c r="A20" s="13" t="s">
        <v>74</v>
      </c>
      <c r="B20" s="14">
        <v>7.475</v>
      </c>
      <c r="C20" s="15"/>
      <c r="D20" s="22"/>
    </row>
    <row r="21" spans="1:4" s="10" customFormat="1" ht="27.75" customHeight="1">
      <c r="A21" s="13" t="s">
        <v>75</v>
      </c>
      <c r="B21" s="14">
        <v>7.975</v>
      </c>
      <c r="C21" s="15"/>
      <c r="D21" s="22"/>
    </row>
    <row r="22" spans="1:4" s="10" customFormat="1" ht="27.75" customHeight="1">
      <c r="A22" s="17" t="s">
        <v>76</v>
      </c>
      <c r="B22" s="18">
        <v>6.975</v>
      </c>
      <c r="C22" s="23"/>
      <c r="D22" s="24"/>
    </row>
    <row r="23" ht="18" customHeight="1"/>
    <row r="24" spans="1:4" ht="18" customHeight="1">
      <c r="A24" s="76" t="s">
        <v>25</v>
      </c>
      <c r="B24" s="76"/>
      <c r="C24" s="76"/>
      <c r="D24" s="76"/>
    </row>
    <row r="25" spans="1:4" ht="18" customHeight="1">
      <c r="A25" s="83" t="s">
        <v>26</v>
      </c>
      <c r="B25" s="83"/>
      <c r="C25" s="83"/>
      <c r="D25" s="83"/>
    </row>
    <row r="26" spans="1:4" ht="18" customHeight="1">
      <c r="A26" s="84" t="s">
        <v>60</v>
      </c>
      <c r="B26" s="84"/>
      <c r="C26" s="84"/>
      <c r="D26" s="84"/>
    </row>
    <row r="27" spans="1:4" ht="18" customHeight="1">
      <c r="A27" s="76" t="s">
        <v>61</v>
      </c>
      <c r="B27" s="76"/>
      <c r="C27" s="76"/>
      <c r="D27" s="76"/>
    </row>
    <row r="28" ht="18" customHeight="1">
      <c r="A28" s="9"/>
    </row>
  </sheetData>
  <sheetProtection/>
  <mergeCells count="7">
    <mergeCell ref="A27:D27"/>
    <mergeCell ref="A1:D1"/>
    <mergeCell ref="A2:B2"/>
    <mergeCell ref="C2:D2"/>
    <mergeCell ref="A24:D24"/>
    <mergeCell ref="A25:D25"/>
    <mergeCell ref="A26:D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D29" sqref="D29"/>
    </sheetView>
  </sheetViews>
  <sheetFormatPr defaultColWidth="8.8515625" defaultRowHeight="12.75"/>
  <cols>
    <col min="1" max="1" width="15.7109375" style="1" customWidth="1"/>
    <col min="2" max="2" width="21.140625" style="1" customWidth="1"/>
    <col min="3" max="3" width="10.00390625" style="1" customWidth="1"/>
    <col min="4" max="4" width="13.00390625" style="1" customWidth="1"/>
    <col min="5" max="5" width="10.7109375" style="1" customWidth="1"/>
    <col min="6" max="6" width="5.7109375" style="1" customWidth="1"/>
    <col min="7" max="16384" width="8.8515625" style="1" customWidth="1"/>
  </cols>
  <sheetData>
    <row r="1" spans="1:6" ht="30">
      <c r="A1" s="86" t="s">
        <v>56</v>
      </c>
      <c r="B1" s="86"/>
      <c r="C1" s="86"/>
      <c r="D1" s="86"/>
      <c r="E1" s="86"/>
      <c r="F1" s="86"/>
    </row>
    <row r="2" spans="1:6" ht="19.5" customHeight="1">
      <c r="A2" s="87" t="s">
        <v>41</v>
      </c>
      <c r="B2" s="87"/>
      <c r="C2" s="87"/>
      <c r="D2" s="87"/>
      <c r="E2" s="87"/>
      <c r="F2" s="87"/>
    </row>
    <row r="3" spans="1:6" ht="18" customHeight="1">
      <c r="A3" s="88" t="s">
        <v>79</v>
      </c>
      <c r="B3" s="88"/>
      <c r="C3" s="88"/>
      <c r="D3" s="88"/>
      <c r="E3" s="88"/>
      <c r="F3" s="88"/>
    </row>
    <row r="4" spans="1:5" ht="10.5" customHeight="1" thickBot="1">
      <c r="A4" s="38"/>
      <c r="B4" s="38"/>
      <c r="C4" s="38"/>
      <c r="D4" s="38"/>
      <c r="E4" s="39"/>
    </row>
    <row r="5" spans="1:6" ht="32.25" customHeight="1">
      <c r="A5" s="89" t="s">
        <v>66</v>
      </c>
      <c r="B5" s="90"/>
      <c r="C5" s="90"/>
      <c r="D5" s="90"/>
      <c r="E5" s="90"/>
      <c r="F5" s="91"/>
    </row>
    <row r="6" spans="1:6" ht="24.75" customHeight="1">
      <c r="A6" s="42"/>
      <c r="B6" s="49" t="s">
        <v>19</v>
      </c>
      <c r="C6" s="59">
        <v>4.225</v>
      </c>
      <c r="D6" s="52">
        <f>C6/C9</f>
        <v>0.6697844007609385</v>
      </c>
      <c r="F6" s="43"/>
    </row>
    <row r="7" spans="1:6" ht="15.75">
      <c r="A7" s="42"/>
      <c r="B7" s="49" t="s">
        <v>0</v>
      </c>
      <c r="C7" s="59">
        <v>1.75</v>
      </c>
      <c r="D7" s="52">
        <f>C7/C9</f>
        <v>0.277425491439442</v>
      </c>
      <c r="F7" s="43"/>
    </row>
    <row r="8" spans="1:6" ht="15.75">
      <c r="A8" s="42"/>
      <c r="B8" s="49">
        <v>911</v>
      </c>
      <c r="C8" s="60">
        <v>0.333</v>
      </c>
      <c r="D8" s="52">
        <f>C8/C9</f>
        <v>0.05279010779961953</v>
      </c>
      <c r="F8" s="43"/>
    </row>
    <row r="9" spans="1:6" ht="16.5" thickBot="1">
      <c r="A9" s="44"/>
      <c r="B9" s="50" t="s">
        <v>1</v>
      </c>
      <c r="C9" s="61">
        <f>SUM(C6:C8)</f>
        <v>6.308</v>
      </c>
      <c r="D9" s="45"/>
      <c r="E9" s="45"/>
      <c r="F9" s="46"/>
    </row>
    <row r="10" spans="2:5" ht="14.25" customHeight="1">
      <c r="B10" s="34"/>
      <c r="C10" s="34"/>
      <c r="D10" s="34"/>
      <c r="E10" s="3"/>
    </row>
    <row r="11" spans="1:5" ht="35.25" customHeight="1">
      <c r="A11" s="4"/>
      <c r="B11" s="30" t="s">
        <v>18</v>
      </c>
      <c r="C11" s="30"/>
      <c r="D11" s="4"/>
      <c r="E11" s="30" t="s">
        <v>46</v>
      </c>
    </row>
    <row r="12" spans="1:5" ht="9" customHeight="1">
      <c r="A12" s="29"/>
      <c r="B12" s="41"/>
      <c r="C12" s="41"/>
      <c r="D12" s="29"/>
      <c r="E12" s="41"/>
    </row>
    <row r="13" spans="1:5" ht="15.75">
      <c r="A13" s="3" t="s">
        <v>19</v>
      </c>
      <c r="B13" s="47">
        <v>0.04225</v>
      </c>
      <c r="C13" s="5"/>
      <c r="E13" s="51">
        <f>D6</f>
        <v>0.6697844007609385</v>
      </c>
    </row>
    <row r="14" spans="1:4" ht="9" customHeight="1">
      <c r="A14" s="2"/>
      <c r="B14" s="5"/>
      <c r="C14" s="5"/>
      <c r="D14" s="6"/>
    </row>
    <row r="15" spans="1:4" ht="15">
      <c r="A15" s="2"/>
      <c r="B15" s="85" t="s">
        <v>47</v>
      </c>
      <c r="C15" s="85"/>
      <c r="D15" s="85"/>
    </row>
    <row r="16" spans="1:4" ht="15">
      <c r="A16" s="2"/>
      <c r="B16" s="33" t="s">
        <v>32</v>
      </c>
      <c r="C16" s="25">
        <v>0.03</v>
      </c>
      <c r="D16" s="31" t="s">
        <v>39</v>
      </c>
    </row>
    <row r="17" spans="1:4" ht="15">
      <c r="A17" s="2"/>
      <c r="B17" s="33" t="s">
        <v>33</v>
      </c>
      <c r="C17" s="25">
        <v>0.00125</v>
      </c>
      <c r="D17" s="31" t="s">
        <v>39</v>
      </c>
    </row>
    <row r="18" spans="1:4" ht="15">
      <c r="A18" s="2"/>
      <c r="B18" s="33" t="s">
        <v>34</v>
      </c>
      <c r="C18" s="25">
        <v>0.01</v>
      </c>
      <c r="D18" s="31" t="s">
        <v>39</v>
      </c>
    </row>
    <row r="19" spans="1:4" ht="15">
      <c r="A19" s="2"/>
      <c r="B19" s="33" t="s">
        <v>35</v>
      </c>
      <c r="C19" s="26">
        <v>0.001</v>
      </c>
      <c r="D19" s="31" t="s">
        <v>39</v>
      </c>
    </row>
    <row r="20" spans="1:4" ht="15">
      <c r="A20" s="2"/>
      <c r="B20" s="33" t="s">
        <v>36</v>
      </c>
      <c r="C20" s="25">
        <f>SUM(C16:C19)</f>
        <v>0.04225</v>
      </c>
      <c r="D20" s="32"/>
    </row>
    <row r="21" spans="1:4" ht="9" customHeight="1">
      <c r="A21" s="2"/>
      <c r="B21" s="5"/>
      <c r="C21" s="5"/>
      <c r="D21" s="6"/>
    </row>
    <row r="22" spans="1:5" ht="15.75">
      <c r="A22" s="3" t="s">
        <v>0</v>
      </c>
      <c r="B22" s="47">
        <f>C29</f>
        <v>0.0175</v>
      </c>
      <c r="C22" s="5"/>
      <c r="E22" s="51">
        <f>D7</f>
        <v>0.277425491439442</v>
      </c>
    </row>
    <row r="23" spans="1:4" ht="9" customHeight="1">
      <c r="A23" s="2"/>
      <c r="B23" s="5"/>
      <c r="C23" s="5"/>
      <c r="D23" s="6"/>
    </row>
    <row r="24" spans="1:4" ht="15">
      <c r="A24" s="2"/>
      <c r="B24" s="85" t="s">
        <v>47</v>
      </c>
      <c r="C24" s="85"/>
      <c r="D24" s="85"/>
    </row>
    <row r="25" spans="1:4" ht="15">
      <c r="A25" s="2"/>
      <c r="B25" s="33" t="s">
        <v>32</v>
      </c>
      <c r="C25" s="25">
        <v>0.005</v>
      </c>
      <c r="D25" s="31" t="s">
        <v>39</v>
      </c>
    </row>
    <row r="26" spans="1:4" ht="15">
      <c r="A26" s="2"/>
      <c r="B26" s="33" t="s">
        <v>40</v>
      </c>
      <c r="C26" s="25">
        <v>0.005</v>
      </c>
      <c r="D26" s="31" t="s">
        <v>39</v>
      </c>
    </row>
    <row r="27" spans="1:4" ht="15">
      <c r="A27" s="2"/>
      <c r="B27" s="33" t="s">
        <v>65</v>
      </c>
      <c r="C27" s="25">
        <v>0.0025</v>
      </c>
      <c r="D27" s="31" t="s">
        <v>39</v>
      </c>
    </row>
    <row r="28" spans="1:4" ht="15">
      <c r="A28" s="2"/>
      <c r="B28" s="33" t="s">
        <v>43</v>
      </c>
      <c r="C28" s="26">
        <v>0.005</v>
      </c>
      <c r="D28" s="31" t="s">
        <v>82</v>
      </c>
    </row>
    <row r="29" spans="1:4" ht="15">
      <c r="A29" s="2"/>
      <c r="B29" s="33" t="s">
        <v>37</v>
      </c>
      <c r="C29" s="25">
        <f>SUM(C25:C28)</f>
        <v>0.0175</v>
      </c>
      <c r="D29" s="32"/>
    </row>
    <row r="30" spans="1:4" ht="9" customHeight="1">
      <c r="A30" s="2"/>
      <c r="B30" s="5"/>
      <c r="C30" s="5"/>
      <c r="D30" s="6"/>
    </row>
    <row r="31" spans="1:5" s="40" customFormat="1" ht="37.5" customHeight="1">
      <c r="A31" s="38" t="s">
        <v>44</v>
      </c>
      <c r="B31" s="53">
        <v>0.00333</v>
      </c>
      <c r="C31" s="54"/>
      <c r="D31" s="58" t="s">
        <v>39</v>
      </c>
      <c r="E31" s="55">
        <f>D8</f>
        <v>0.05279010779961953</v>
      </c>
    </row>
    <row r="32" spans="1:5" ht="9" customHeight="1" thickBot="1">
      <c r="A32" s="57"/>
      <c r="B32" s="35"/>
      <c r="C32" s="35"/>
      <c r="D32" s="56"/>
      <c r="E32" s="36"/>
    </row>
    <row r="33" spans="1:5" ht="24" customHeight="1" thickTop="1">
      <c r="A33" s="48" t="s">
        <v>1</v>
      </c>
      <c r="B33" s="47">
        <f>SUM(B13:B31)</f>
        <v>0.06308000000000001</v>
      </c>
      <c r="C33" s="5"/>
      <c r="E33" s="6">
        <v>1</v>
      </c>
    </row>
    <row r="34" spans="2:3" ht="15">
      <c r="B34" s="7"/>
      <c r="C34" s="7"/>
    </row>
    <row r="39" spans="1:5" s="2" customFormat="1" ht="15">
      <c r="A39" s="1"/>
      <c r="B39" s="1"/>
      <c r="C39" s="1"/>
      <c r="D39" s="1"/>
      <c r="E39" s="8"/>
    </row>
    <row r="40" spans="1:5" s="2" customFormat="1" ht="15">
      <c r="A40" s="1"/>
      <c r="B40" s="1"/>
      <c r="C40" s="1"/>
      <c r="D40" s="1"/>
      <c r="E40" s="8"/>
    </row>
    <row r="41" spans="1:5" s="2" customFormat="1" ht="15">
      <c r="A41" s="1"/>
      <c r="B41" s="1"/>
      <c r="C41" s="1"/>
      <c r="D41" s="1"/>
      <c r="E41" s="8"/>
    </row>
    <row r="45" spans="1:5" s="2" customFormat="1" ht="15">
      <c r="A45" s="8"/>
      <c r="B45" s="1"/>
      <c r="C45" s="1"/>
      <c r="D45" s="1"/>
      <c r="E45" s="1"/>
    </row>
    <row r="46" spans="1:5" s="2" customFormat="1" ht="15">
      <c r="A46" s="1"/>
      <c r="B46" s="1"/>
      <c r="C46" s="1"/>
      <c r="D46" s="29"/>
      <c r="E46" s="1"/>
    </row>
  </sheetData>
  <sheetProtection/>
  <mergeCells count="6">
    <mergeCell ref="B24:D24"/>
    <mergeCell ref="A1:F1"/>
    <mergeCell ref="A2:F2"/>
    <mergeCell ref="A3:F3"/>
    <mergeCell ref="A5:F5"/>
    <mergeCell ref="B15:D15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7">
      <selection activeCell="D38" sqref="D38"/>
    </sheetView>
  </sheetViews>
  <sheetFormatPr defaultColWidth="8.8515625" defaultRowHeight="12.75"/>
  <cols>
    <col min="1" max="1" width="15.7109375" style="1" customWidth="1"/>
    <col min="2" max="2" width="21.140625" style="1" customWidth="1"/>
    <col min="3" max="3" width="10.00390625" style="1" customWidth="1"/>
    <col min="4" max="4" width="13.00390625" style="1" customWidth="1"/>
    <col min="5" max="5" width="10.7109375" style="1" customWidth="1"/>
    <col min="6" max="6" width="5.7109375" style="1" customWidth="1"/>
    <col min="7" max="16384" width="8.8515625" style="1" customWidth="1"/>
  </cols>
  <sheetData>
    <row r="1" spans="1:6" ht="30">
      <c r="A1" s="86" t="s">
        <v>30</v>
      </c>
      <c r="B1" s="86"/>
      <c r="C1" s="86"/>
      <c r="D1" s="86"/>
      <c r="E1" s="86"/>
      <c r="F1" s="86"/>
    </row>
    <row r="2" spans="1:6" ht="19.5" customHeight="1">
      <c r="A2" s="87" t="s">
        <v>41</v>
      </c>
      <c r="B2" s="87"/>
      <c r="C2" s="87"/>
      <c r="D2" s="87"/>
      <c r="E2" s="87"/>
      <c r="F2" s="87"/>
    </row>
    <row r="3" spans="1:6" ht="18" customHeight="1">
      <c r="A3" s="88" t="s">
        <v>79</v>
      </c>
      <c r="B3" s="88"/>
      <c r="C3" s="88"/>
      <c r="D3" s="88"/>
      <c r="E3" s="88"/>
      <c r="F3" s="88"/>
    </row>
    <row r="4" spans="1:5" ht="10.5" customHeight="1" thickBot="1">
      <c r="A4" s="38"/>
      <c r="B4" s="38"/>
      <c r="C4" s="38"/>
      <c r="D4" s="38"/>
      <c r="E4" s="39"/>
    </row>
    <row r="5" spans="1:6" ht="32.25" customHeight="1">
      <c r="A5" s="89" t="s">
        <v>68</v>
      </c>
      <c r="B5" s="90"/>
      <c r="C5" s="90"/>
      <c r="D5" s="90"/>
      <c r="E5" s="90"/>
      <c r="F5" s="91"/>
    </row>
    <row r="6" spans="1:6" ht="24.75" customHeight="1">
      <c r="A6" s="42"/>
      <c r="B6" s="49" t="s">
        <v>19</v>
      </c>
      <c r="C6" s="59">
        <v>4.225</v>
      </c>
      <c r="D6" s="63">
        <f>C6/C10</f>
        <v>0.5085459797785267</v>
      </c>
      <c r="F6" s="43"/>
    </row>
    <row r="7" spans="1:6" ht="15.75">
      <c r="A7" s="42"/>
      <c r="B7" s="49" t="s">
        <v>21</v>
      </c>
      <c r="C7" s="59">
        <v>2</v>
      </c>
      <c r="D7" s="63">
        <f>C7/C10</f>
        <v>0.2407318247472316</v>
      </c>
      <c r="F7" s="43"/>
    </row>
    <row r="8" spans="1:6" ht="15.75">
      <c r="A8" s="42"/>
      <c r="B8" s="49" t="s">
        <v>0</v>
      </c>
      <c r="C8" s="59">
        <v>1.75</v>
      </c>
      <c r="D8" s="63">
        <f>C8/C10</f>
        <v>0.21064034665382764</v>
      </c>
      <c r="F8" s="43"/>
    </row>
    <row r="9" spans="1:6" ht="15.75">
      <c r="A9" s="42"/>
      <c r="B9" s="49">
        <v>911</v>
      </c>
      <c r="C9" s="60">
        <v>0.333</v>
      </c>
      <c r="D9" s="63">
        <f>C9/C10</f>
        <v>0.04008184882041406</v>
      </c>
      <c r="F9" s="43"/>
    </row>
    <row r="10" spans="1:6" ht="16.5" thickBot="1">
      <c r="A10" s="44"/>
      <c r="B10" s="50" t="s">
        <v>1</v>
      </c>
      <c r="C10" s="61">
        <f>SUM(C6:C9)</f>
        <v>8.308</v>
      </c>
      <c r="D10" s="45"/>
      <c r="E10" s="45"/>
      <c r="F10" s="46"/>
    </row>
    <row r="11" spans="2:5" ht="14.25" customHeight="1">
      <c r="B11" s="34"/>
      <c r="C11" s="34"/>
      <c r="D11" s="34"/>
      <c r="E11" s="3"/>
    </row>
    <row r="12" spans="1:5" ht="35.25" customHeight="1">
      <c r="A12" s="4"/>
      <c r="B12" s="30" t="s">
        <v>18</v>
      </c>
      <c r="C12" s="30"/>
      <c r="D12" s="4"/>
      <c r="E12" s="30" t="s">
        <v>46</v>
      </c>
    </row>
    <row r="13" spans="1:5" ht="9" customHeight="1">
      <c r="A13" s="29"/>
      <c r="B13" s="41"/>
      <c r="C13" s="41"/>
      <c r="D13" s="29"/>
      <c r="E13" s="41"/>
    </row>
    <row r="14" spans="1:5" ht="15.75">
      <c r="A14" s="3" t="s">
        <v>19</v>
      </c>
      <c r="B14" s="47">
        <f>C21</f>
        <v>0.04225</v>
      </c>
      <c r="C14" s="5"/>
      <c r="E14" s="64">
        <f>D6</f>
        <v>0.5085459797785267</v>
      </c>
    </row>
    <row r="15" spans="1:5" ht="9" customHeight="1">
      <c r="A15" s="2"/>
      <c r="B15" s="5"/>
      <c r="C15" s="5"/>
      <c r="D15" s="6"/>
      <c r="E15" s="65"/>
    </row>
    <row r="16" spans="1:5" ht="15">
      <c r="A16" s="2"/>
      <c r="B16" s="85" t="s">
        <v>47</v>
      </c>
      <c r="C16" s="85"/>
      <c r="D16" s="85"/>
      <c r="E16" s="65"/>
    </row>
    <row r="17" spans="1:5" ht="15">
      <c r="A17" s="2"/>
      <c r="B17" s="33" t="s">
        <v>32</v>
      </c>
      <c r="C17" s="25">
        <v>0.03</v>
      </c>
      <c r="D17" s="31" t="s">
        <v>39</v>
      </c>
      <c r="E17" s="65"/>
    </row>
    <row r="18" spans="1:5" ht="15">
      <c r="A18" s="2"/>
      <c r="B18" s="33" t="s">
        <v>33</v>
      </c>
      <c r="C18" s="25">
        <v>0.00125</v>
      </c>
      <c r="D18" s="31" t="s">
        <v>39</v>
      </c>
      <c r="E18" s="65"/>
    </row>
    <row r="19" spans="1:5" ht="15">
      <c r="A19" s="2"/>
      <c r="B19" s="33" t="s">
        <v>34</v>
      </c>
      <c r="C19" s="25">
        <v>0.01</v>
      </c>
      <c r="D19" s="31" t="s">
        <v>39</v>
      </c>
      <c r="E19" s="65"/>
    </row>
    <row r="20" spans="1:5" ht="15">
      <c r="A20" s="2"/>
      <c r="B20" s="33" t="s">
        <v>35</v>
      </c>
      <c r="C20" s="26">
        <v>0.001</v>
      </c>
      <c r="D20" s="31" t="s">
        <v>39</v>
      </c>
      <c r="E20" s="65"/>
    </row>
    <row r="21" spans="1:5" ht="15">
      <c r="A21" s="2"/>
      <c r="B21" s="33" t="s">
        <v>36</v>
      </c>
      <c r="C21" s="25">
        <f>SUM(C17:C20)</f>
        <v>0.04225</v>
      </c>
      <c r="D21" s="32"/>
      <c r="E21" s="65"/>
    </row>
    <row r="22" spans="1:5" ht="9" customHeight="1">
      <c r="A22" s="2"/>
      <c r="B22" s="5"/>
      <c r="C22" s="5"/>
      <c r="D22" s="6"/>
      <c r="E22" s="65"/>
    </row>
    <row r="23" spans="1:5" ht="15.75">
      <c r="A23" s="3" t="s">
        <v>21</v>
      </c>
      <c r="B23" s="47">
        <v>0.02</v>
      </c>
      <c r="C23" s="5"/>
      <c r="E23" s="64">
        <f>D7</f>
        <v>0.2407318247472316</v>
      </c>
    </row>
    <row r="24" spans="1:5" ht="9" customHeight="1">
      <c r="A24" s="2"/>
      <c r="B24" s="5"/>
      <c r="C24" s="5"/>
      <c r="D24" s="6"/>
      <c r="E24" s="65"/>
    </row>
    <row r="25" spans="1:5" ht="15">
      <c r="A25" s="2"/>
      <c r="B25" s="85" t="s">
        <v>47</v>
      </c>
      <c r="C25" s="85"/>
      <c r="D25" s="85"/>
      <c r="E25" s="65"/>
    </row>
    <row r="26" spans="1:5" ht="15">
      <c r="A26" s="2"/>
      <c r="B26" s="33" t="s">
        <v>32</v>
      </c>
      <c r="C26" s="27">
        <v>0.01</v>
      </c>
      <c r="D26" s="31" t="s">
        <v>39</v>
      </c>
      <c r="E26" s="65"/>
    </row>
    <row r="27" spans="1:5" ht="15">
      <c r="A27" s="2"/>
      <c r="B27" s="33" t="s">
        <v>42</v>
      </c>
      <c r="C27" s="27">
        <v>0.005</v>
      </c>
      <c r="D27" s="31" t="s">
        <v>39</v>
      </c>
      <c r="E27" s="65"/>
    </row>
    <row r="28" spans="1:5" ht="15">
      <c r="A28" s="2"/>
      <c r="B28" s="33" t="s">
        <v>64</v>
      </c>
      <c r="C28" s="28">
        <v>0.005</v>
      </c>
      <c r="D28" s="75" t="s">
        <v>72</v>
      </c>
      <c r="E28" s="65"/>
    </row>
    <row r="29" spans="1:5" ht="15">
      <c r="A29" s="2"/>
      <c r="B29" s="33" t="s">
        <v>38</v>
      </c>
      <c r="C29" s="27">
        <f>SUM(C26:C28)</f>
        <v>0.02</v>
      </c>
      <c r="D29" s="32"/>
      <c r="E29" s="65"/>
    </row>
    <row r="30" spans="1:5" ht="9" customHeight="1">
      <c r="A30" s="2"/>
      <c r="B30" s="5"/>
      <c r="C30" s="5"/>
      <c r="D30" s="6"/>
      <c r="E30" s="65"/>
    </row>
    <row r="31" spans="1:5" ht="15.75">
      <c r="A31" s="3" t="s">
        <v>0</v>
      </c>
      <c r="B31" s="47">
        <f>C38</f>
        <v>0.0175</v>
      </c>
      <c r="C31" s="5"/>
      <c r="E31" s="64">
        <f>D8</f>
        <v>0.21064034665382764</v>
      </c>
    </row>
    <row r="32" spans="1:5" ht="9" customHeight="1">
      <c r="A32" s="2"/>
      <c r="B32" s="5"/>
      <c r="C32" s="5"/>
      <c r="D32" s="6"/>
      <c r="E32" s="65"/>
    </row>
    <row r="33" spans="1:5" ht="15">
      <c r="A33" s="2"/>
      <c r="B33" s="85" t="s">
        <v>47</v>
      </c>
      <c r="C33" s="85"/>
      <c r="D33" s="85"/>
      <c r="E33" s="65"/>
    </row>
    <row r="34" spans="1:5" ht="15">
      <c r="A34" s="2"/>
      <c r="B34" s="33" t="s">
        <v>32</v>
      </c>
      <c r="C34" s="25">
        <v>0.005</v>
      </c>
      <c r="D34" s="31" t="s">
        <v>39</v>
      </c>
      <c r="E34" s="65"/>
    </row>
    <row r="35" spans="1:5" ht="15">
      <c r="A35" s="2"/>
      <c r="B35" s="33" t="s">
        <v>40</v>
      </c>
      <c r="C35" s="25">
        <v>0.005</v>
      </c>
      <c r="D35" s="31" t="s">
        <v>39</v>
      </c>
      <c r="E35" s="65"/>
    </row>
    <row r="36" spans="1:5" ht="15">
      <c r="A36" s="2"/>
      <c r="B36" s="33" t="s">
        <v>65</v>
      </c>
      <c r="C36" s="25">
        <v>0.0025</v>
      </c>
      <c r="D36" s="31" t="s">
        <v>39</v>
      </c>
      <c r="E36" s="65"/>
    </row>
    <row r="37" spans="1:5" ht="15">
      <c r="A37" s="2"/>
      <c r="B37" s="33" t="s">
        <v>43</v>
      </c>
      <c r="C37" s="26">
        <v>0.005</v>
      </c>
      <c r="D37" s="31" t="s">
        <v>82</v>
      </c>
      <c r="E37" s="65"/>
    </row>
    <row r="38" spans="1:5" ht="15">
      <c r="A38" s="2"/>
      <c r="B38" s="33" t="s">
        <v>37</v>
      </c>
      <c r="C38" s="25">
        <f>SUM(C34:C37)</f>
        <v>0.0175</v>
      </c>
      <c r="D38" s="32"/>
      <c r="E38" s="65"/>
    </row>
    <row r="39" spans="1:5" ht="9" customHeight="1">
      <c r="A39" s="2"/>
      <c r="B39" s="5"/>
      <c r="C39" s="5"/>
      <c r="D39" s="6"/>
      <c r="E39" s="65"/>
    </row>
    <row r="40" spans="1:5" s="40" customFormat="1" ht="37.5" customHeight="1">
      <c r="A40" s="38" t="s">
        <v>44</v>
      </c>
      <c r="B40" s="53">
        <v>0.00333</v>
      </c>
      <c r="C40" s="54"/>
      <c r="D40" s="58" t="s">
        <v>39</v>
      </c>
      <c r="E40" s="66">
        <f>D9</f>
        <v>0.04008184882041406</v>
      </c>
    </row>
    <row r="41" spans="1:5" ht="9" customHeight="1" thickBot="1">
      <c r="A41" s="57"/>
      <c r="B41" s="35"/>
      <c r="C41" s="35"/>
      <c r="D41" s="56"/>
      <c r="E41" s="36"/>
    </row>
    <row r="42" spans="1:5" ht="24" customHeight="1" thickTop="1">
      <c r="A42" s="48" t="s">
        <v>1</v>
      </c>
      <c r="B42" s="47">
        <f>SUM(B14:B40)</f>
        <v>0.08308</v>
      </c>
      <c r="C42" s="5"/>
      <c r="E42" s="6">
        <v>1</v>
      </c>
    </row>
    <row r="43" spans="2:3" ht="15">
      <c r="B43" s="7"/>
      <c r="C43" s="7"/>
    </row>
    <row r="48" spans="1:5" s="2" customFormat="1" ht="15">
      <c r="A48" s="1"/>
      <c r="B48" s="1"/>
      <c r="C48" s="1"/>
      <c r="D48" s="1"/>
      <c r="E48" s="8"/>
    </row>
    <row r="49" spans="1:5" s="2" customFormat="1" ht="15">
      <c r="A49" s="1"/>
      <c r="B49" s="1"/>
      <c r="C49" s="1"/>
      <c r="D49" s="1"/>
      <c r="E49" s="8"/>
    </row>
    <row r="50" spans="1:5" s="2" customFormat="1" ht="15">
      <c r="A50" s="1"/>
      <c r="B50" s="1"/>
      <c r="C50" s="1"/>
      <c r="D50" s="1"/>
      <c r="E50" s="8"/>
    </row>
    <row r="54" spans="1:5" s="2" customFormat="1" ht="15">
      <c r="A54" s="8"/>
      <c r="B54" s="1"/>
      <c r="C54" s="1"/>
      <c r="D54" s="1"/>
      <c r="E54" s="1"/>
    </row>
    <row r="55" spans="1:5" s="2" customFormat="1" ht="15">
      <c r="A55" s="1"/>
      <c r="B55" s="1"/>
      <c r="C55" s="1"/>
      <c r="D55" s="29"/>
      <c r="E55" s="1"/>
    </row>
  </sheetData>
  <sheetProtection/>
  <mergeCells count="7">
    <mergeCell ref="B33:D33"/>
    <mergeCell ref="A1:F1"/>
    <mergeCell ref="A2:F2"/>
    <mergeCell ref="A3:F3"/>
    <mergeCell ref="A5:F5"/>
    <mergeCell ref="B16:D16"/>
    <mergeCell ref="B25:D25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3">
      <selection activeCell="D37" sqref="D37"/>
    </sheetView>
  </sheetViews>
  <sheetFormatPr defaultColWidth="8.8515625" defaultRowHeight="12.75"/>
  <cols>
    <col min="1" max="1" width="15.7109375" style="1" customWidth="1"/>
    <col min="2" max="2" width="21.140625" style="1" customWidth="1"/>
    <col min="3" max="3" width="10.00390625" style="1" customWidth="1"/>
    <col min="4" max="4" width="13.00390625" style="1" customWidth="1"/>
    <col min="5" max="5" width="10.7109375" style="1" customWidth="1"/>
    <col min="6" max="6" width="5.7109375" style="1" customWidth="1"/>
    <col min="7" max="16384" width="8.8515625" style="1" customWidth="1"/>
  </cols>
  <sheetData>
    <row r="1" spans="1:6" ht="30">
      <c r="A1" s="86" t="s">
        <v>54</v>
      </c>
      <c r="B1" s="86"/>
      <c r="C1" s="86"/>
      <c r="D1" s="86"/>
      <c r="E1" s="86"/>
      <c r="F1" s="86"/>
    </row>
    <row r="2" spans="1:6" ht="19.5" customHeight="1">
      <c r="A2" s="87" t="s">
        <v>41</v>
      </c>
      <c r="B2" s="87"/>
      <c r="C2" s="87"/>
      <c r="D2" s="87"/>
      <c r="E2" s="87"/>
      <c r="F2" s="87"/>
    </row>
    <row r="3" spans="1:6" ht="18" customHeight="1">
      <c r="A3" s="88" t="s">
        <v>79</v>
      </c>
      <c r="B3" s="88"/>
      <c r="C3" s="88"/>
      <c r="D3" s="88"/>
      <c r="E3" s="88"/>
      <c r="F3" s="88"/>
    </row>
    <row r="4" spans="1:5" ht="10.5" customHeight="1" thickBot="1">
      <c r="A4" s="38"/>
      <c r="B4" s="38"/>
      <c r="C4" s="38"/>
      <c r="D4" s="38"/>
      <c r="E4" s="39"/>
    </row>
    <row r="5" spans="1:6" ht="32.25" customHeight="1">
      <c r="A5" s="89" t="s">
        <v>68</v>
      </c>
      <c r="B5" s="90"/>
      <c r="C5" s="90"/>
      <c r="D5" s="90"/>
      <c r="E5" s="90"/>
      <c r="F5" s="91"/>
    </row>
    <row r="6" spans="1:6" ht="24.75" customHeight="1">
      <c r="A6" s="42"/>
      <c r="B6" s="49" t="s">
        <v>19</v>
      </c>
      <c r="C6" s="59">
        <v>4.225</v>
      </c>
      <c r="D6" s="52">
        <f>C6/C10</f>
        <v>0.5411116803278688</v>
      </c>
      <c r="F6" s="43"/>
    </row>
    <row r="7" spans="1:6" ht="15.75">
      <c r="A7" s="42"/>
      <c r="B7" s="49" t="s">
        <v>55</v>
      </c>
      <c r="C7" s="59">
        <v>1.5</v>
      </c>
      <c r="D7" s="52">
        <f>C7/C10</f>
        <v>0.19211065573770492</v>
      </c>
      <c r="F7" s="43"/>
    </row>
    <row r="8" spans="1:6" ht="15.75">
      <c r="A8" s="42"/>
      <c r="B8" s="49" t="s">
        <v>0</v>
      </c>
      <c r="C8" s="59">
        <v>1.75</v>
      </c>
      <c r="D8" s="52">
        <f>C8/C10</f>
        <v>0.22412909836065575</v>
      </c>
      <c r="F8" s="43"/>
    </row>
    <row r="9" spans="1:6" ht="15.75">
      <c r="A9" s="42"/>
      <c r="B9" s="49">
        <v>911</v>
      </c>
      <c r="C9" s="60">
        <v>0.333</v>
      </c>
      <c r="D9" s="52">
        <f>C9/C10</f>
        <v>0.042648565573770496</v>
      </c>
      <c r="F9" s="43"/>
    </row>
    <row r="10" spans="1:6" ht="16.5" thickBot="1">
      <c r="A10" s="44"/>
      <c r="B10" s="50" t="s">
        <v>1</v>
      </c>
      <c r="C10" s="61">
        <f>SUM(C6:C9)</f>
        <v>7.808</v>
      </c>
      <c r="D10" s="45"/>
      <c r="E10" s="45"/>
      <c r="F10" s="46"/>
    </row>
    <row r="11" spans="2:5" ht="14.25" customHeight="1">
      <c r="B11" s="34"/>
      <c r="C11" s="34"/>
      <c r="D11" s="34"/>
      <c r="E11" s="3"/>
    </row>
    <row r="12" spans="1:5" ht="35.25" customHeight="1">
      <c r="A12" s="4"/>
      <c r="B12" s="30" t="s">
        <v>18</v>
      </c>
      <c r="C12" s="30"/>
      <c r="D12" s="4"/>
      <c r="E12" s="30" t="s">
        <v>46</v>
      </c>
    </row>
    <row r="13" spans="1:5" ht="9" customHeight="1">
      <c r="A13" s="29"/>
      <c r="B13" s="41"/>
      <c r="C13" s="41"/>
      <c r="D13" s="29"/>
      <c r="E13" s="41"/>
    </row>
    <row r="14" spans="1:5" ht="15.75">
      <c r="A14" s="3" t="s">
        <v>19</v>
      </c>
      <c r="B14" s="47">
        <f>C21</f>
        <v>0.04225</v>
      </c>
      <c r="C14" s="5"/>
      <c r="E14" s="51">
        <f>D6</f>
        <v>0.5411116803278688</v>
      </c>
    </row>
    <row r="15" spans="1:4" ht="9" customHeight="1">
      <c r="A15" s="2"/>
      <c r="B15" s="5"/>
      <c r="C15" s="5"/>
      <c r="D15" s="6"/>
    </row>
    <row r="16" spans="1:4" ht="15">
      <c r="A16" s="2"/>
      <c r="B16" s="85" t="s">
        <v>47</v>
      </c>
      <c r="C16" s="85"/>
      <c r="D16" s="85"/>
    </row>
    <row r="17" spans="1:4" ht="15">
      <c r="A17" s="2"/>
      <c r="B17" s="33" t="s">
        <v>32</v>
      </c>
      <c r="C17" s="25">
        <v>0.03</v>
      </c>
      <c r="D17" s="31" t="s">
        <v>39</v>
      </c>
    </row>
    <row r="18" spans="1:4" ht="15">
      <c r="A18" s="2"/>
      <c r="B18" s="33" t="s">
        <v>33</v>
      </c>
      <c r="C18" s="25">
        <v>0.00125</v>
      </c>
      <c r="D18" s="31" t="s">
        <v>39</v>
      </c>
    </row>
    <row r="19" spans="1:4" ht="15">
      <c r="A19" s="2"/>
      <c r="B19" s="33" t="s">
        <v>34</v>
      </c>
      <c r="C19" s="25">
        <v>0.01</v>
      </c>
      <c r="D19" s="31" t="s">
        <v>39</v>
      </c>
    </row>
    <row r="20" spans="1:4" ht="15">
      <c r="A20" s="2"/>
      <c r="B20" s="33" t="s">
        <v>35</v>
      </c>
      <c r="C20" s="26">
        <v>0.001</v>
      </c>
      <c r="D20" s="31" t="s">
        <v>39</v>
      </c>
    </row>
    <row r="21" spans="1:4" ht="15">
      <c r="A21" s="2"/>
      <c r="B21" s="33" t="s">
        <v>36</v>
      </c>
      <c r="C21" s="25">
        <f>SUM(C17:C20)</f>
        <v>0.04225</v>
      </c>
      <c r="D21" s="32"/>
    </row>
    <row r="22" spans="1:4" ht="9" customHeight="1">
      <c r="A22" s="2"/>
      <c r="B22" s="5"/>
      <c r="C22" s="5"/>
      <c r="D22" s="6"/>
    </row>
    <row r="23" spans="1:5" ht="15.75">
      <c r="A23" s="3" t="s">
        <v>55</v>
      </c>
      <c r="B23" s="47">
        <f>C28</f>
        <v>0.015</v>
      </c>
      <c r="C23" s="5"/>
      <c r="E23" s="51">
        <f>D7</f>
        <v>0.19211065573770492</v>
      </c>
    </row>
    <row r="24" spans="1:4" ht="9" customHeight="1">
      <c r="A24" s="2"/>
      <c r="B24" s="5"/>
      <c r="C24" s="5"/>
      <c r="D24" s="6"/>
    </row>
    <row r="25" spans="1:4" ht="15">
      <c r="A25" s="2"/>
      <c r="B25" s="85" t="s">
        <v>47</v>
      </c>
      <c r="C25" s="85"/>
      <c r="D25" s="85"/>
    </row>
    <row r="26" spans="1:4" ht="15">
      <c r="A26" s="2"/>
      <c r="B26" s="33" t="s">
        <v>32</v>
      </c>
      <c r="C26" s="37">
        <v>0.01</v>
      </c>
      <c r="D26" s="31" t="s">
        <v>39</v>
      </c>
    </row>
    <row r="27" spans="1:4" ht="15">
      <c r="A27" s="2"/>
      <c r="B27" s="33" t="s">
        <v>52</v>
      </c>
      <c r="C27" s="28">
        <v>0.005</v>
      </c>
      <c r="D27" s="31" t="s">
        <v>39</v>
      </c>
    </row>
    <row r="28" spans="1:4" ht="15">
      <c r="A28" s="2"/>
      <c r="B28" s="33" t="s">
        <v>38</v>
      </c>
      <c r="C28" s="27">
        <f>SUM(C26:C27)</f>
        <v>0.015</v>
      </c>
      <c r="D28" s="32"/>
    </row>
    <row r="29" spans="1:4" ht="9" customHeight="1">
      <c r="A29" s="2"/>
      <c r="B29" s="5"/>
      <c r="C29" s="5"/>
      <c r="D29" s="6"/>
    </row>
    <row r="30" spans="1:5" ht="15.75">
      <c r="A30" s="3" t="s">
        <v>0</v>
      </c>
      <c r="B30" s="47">
        <f>C37</f>
        <v>0.0175</v>
      </c>
      <c r="C30" s="5"/>
      <c r="E30" s="51">
        <f>D8</f>
        <v>0.22412909836065575</v>
      </c>
    </row>
    <row r="31" spans="1:4" ht="9" customHeight="1">
      <c r="A31" s="2"/>
      <c r="B31" s="5"/>
      <c r="C31" s="5"/>
      <c r="D31" s="6"/>
    </row>
    <row r="32" spans="1:4" ht="15">
      <c r="A32" s="2"/>
      <c r="B32" s="85" t="s">
        <v>47</v>
      </c>
      <c r="C32" s="85"/>
      <c r="D32" s="85"/>
    </row>
    <row r="33" spans="1:4" ht="15">
      <c r="A33" s="2"/>
      <c r="B33" s="33" t="s">
        <v>32</v>
      </c>
      <c r="C33" s="25">
        <v>0.005</v>
      </c>
      <c r="D33" s="31" t="s">
        <v>39</v>
      </c>
    </row>
    <row r="34" spans="1:4" ht="15">
      <c r="A34" s="2"/>
      <c r="B34" s="33" t="s">
        <v>40</v>
      </c>
      <c r="C34" s="25">
        <v>0.005</v>
      </c>
      <c r="D34" s="31" t="s">
        <v>39</v>
      </c>
    </row>
    <row r="35" spans="1:4" ht="15">
      <c r="A35" s="2"/>
      <c r="B35" s="33" t="s">
        <v>65</v>
      </c>
      <c r="C35" s="25">
        <v>0.0025</v>
      </c>
      <c r="D35" s="31" t="s">
        <v>39</v>
      </c>
    </row>
    <row r="36" spans="1:4" ht="15">
      <c r="A36" s="2"/>
      <c r="B36" s="33" t="s">
        <v>43</v>
      </c>
      <c r="C36" s="26">
        <v>0.005</v>
      </c>
      <c r="D36" s="31" t="s">
        <v>82</v>
      </c>
    </row>
    <row r="37" spans="1:4" ht="15">
      <c r="A37" s="2"/>
      <c r="B37" s="33" t="s">
        <v>37</v>
      </c>
      <c r="C37" s="25">
        <f>SUM(C33:C36)</f>
        <v>0.0175</v>
      </c>
      <c r="D37" s="32"/>
    </row>
    <row r="38" spans="1:4" ht="9" customHeight="1">
      <c r="A38" s="2"/>
      <c r="B38" s="5"/>
      <c r="C38" s="5"/>
      <c r="D38" s="6"/>
    </row>
    <row r="39" spans="1:5" s="40" customFormat="1" ht="37.5" customHeight="1">
      <c r="A39" s="38" t="s">
        <v>44</v>
      </c>
      <c r="B39" s="53">
        <v>0.00333</v>
      </c>
      <c r="C39" s="54"/>
      <c r="D39" s="58" t="s">
        <v>39</v>
      </c>
      <c r="E39" s="55">
        <f>D9</f>
        <v>0.042648565573770496</v>
      </c>
    </row>
    <row r="40" spans="1:5" ht="9" customHeight="1" thickBot="1">
      <c r="A40" s="57"/>
      <c r="B40" s="35"/>
      <c r="C40" s="35"/>
      <c r="D40" s="56"/>
      <c r="E40" s="36"/>
    </row>
    <row r="41" spans="1:5" ht="24" customHeight="1" thickTop="1">
      <c r="A41" s="48" t="s">
        <v>1</v>
      </c>
      <c r="B41" s="47">
        <f>SUM(B14:B39)</f>
        <v>0.07808000000000001</v>
      </c>
      <c r="C41" s="5"/>
      <c r="E41" s="6">
        <v>1</v>
      </c>
    </row>
    <row r="42" spans="2:3" ht="15">
      <c r="B42" s="7"/>
      <c r="C42" s="7"/>
    </row>
    <row r="47" spans="1:5" s="2" customFormat="1" ht="15">
      <c r="A47" s="1"/>
      <c r="B47" s="1"/>
      <c r="C47" s="1"/>
      <c r="D47" s="1"/>
      <c r="E47" s="8"/>
    </row>
    <row r="48" spans="1:5" s="2" customFormat="1" ht="15">
      <c r="A48" s="1"/>
      <c r="B48" s="1"/>
      <c r="C48" s="1"/>
      <c r="D48" s="1"/>
      <c r="E48" s="8"/>
    </row>
    <row r="49" spans="1:5" s="2" customFormat="1" ht="15">
      <c r="A49" s="1"/>
      <c r="B49" s="1"/>
      <c r="C49" s="1"/>
      <c r="D49" s="1"/>
      <c r="E49" s="8"/>
    </row>
    <row r="53" spans="1:5" s="2" customFormat="1" ht="15">
      <c r="A53" s="8"/>
      <c r="B53" s="1"/>
      <c r="C53" s="1"/>
      <c r="D53" s="1"/>
      <c r="E53" s="1"/>
    </row>
    <row r="54" spans="1:5" s="2" customFormat="1" ht="15">
      <c r="A54" s="1"/>
      <c r="B54" s="1"/>
      <c r="C54" s="1"/>
      <c r="D54" s="29"/>
      <c r="E54" s="1"/>
    </row>
  </sheetData>
  <sheetProtection/>
  <mergeCells count="7">
    <mergeCell ref="B32:D32"/>
    <mergeCell ref="A1:F1"/>
    <mergeCell ref="A2:F2"/>
    <mergeCell ref="A3:F3"/>
    <mergeCell ref="A5:F5"/>
    <mergeCell ref="B16:D16"/>
    <mergeCell ref="B25:D25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22">
      <selection activeCell="D38" sqref="D38"/>
    </sheetView>
  </sheetViews>
  <sheetFormatPr defaultColWidth="8.8515625" defaultRowHeight="12.75"/>
  <cols>
    <col min="1" max="1" width="15.7109375" style="1" customWidth="1"/>
    <col min="2" max="2" width="21.140625" style="1" customWidth="1"/>
    <col min="3" max="3" width="10.00390625" style="1" customWidth="1"/>
    <col min="4" max="4" width="13.00390625" style="1" customWidth="1"/>
    <col min="5" max="5" width="10.7109375" style="1" customWidth="1"/>
    <col min="6" max="6" width="5.7109375" style="1" customWidth="1"/>
    <col min="7" max="16384" width="8.8515625" style="1" customWidth="1"/>
  </cols>
  <sheetData>
    <row r="1" spans="1:6" ht="30">
      <c r="A1" s="86" t="s">
        <v>45</v>
      </c>
      <c r="B1" s="86"/>
      <c r="C1" s="86"/>
      <c r="D1" s="86"/>
      <c r="E1" s="86"/>
      <c r="F1" s="86"/>
    </row>
    <row r="2" spans="1:6" ht="19.5" customHeight="1">
      <c r="A2" s="87" t="s">
        <v>41</v>
      </c>
      <c r="B2" s="87"/>
      <c r="C2" s="87"/>
      <c r="D2" s="87"/>
      <c r="E2" s="87"/>
      <c r="F2" s="87"/>
    </row>
    <row r="3" spans="1:6" ht="18" customHeight="1">
      <c r="A3" s="88" t="s">
        <v>79</v>
      </c>
      <c r="B3" s="88"/>
      <c r="C3" s="88"/>
      <c r="D3" s="88"/>
      <c r="E3" s="88"/>
      <c r="F3" s="88"/>
    </row>
    <row r="4" spans="1:5" ht="10.5" customHeight="1" thickBot="1">
      <c r="A4" s="38"/>
      <c r="B4" s="38"/>
      <c r="C4" s="38"/>
      <c r="D4" s="38"/>
      <c r="E4" s="39"/>
    </row>
    <row r="5" spans="1:6" ht="32.25" customHeight="1">
      <c r="A5" s="89" t="s">
        <v>71</v>
      </c>
      <c r="B5" s="90"/>
      <c r="C5" s="90"/>
      <c r="D5" s="90"/>
      <c r="E5" s="90"/>
      <c r="F5" s="91"/>
    </row>
    <row r="6" spans="1:6" ht="24.75" customHeight="1">
      <c r="A6" s="42"/>
      <c r="B6" s="49" t="s">
        <v>19</v>
      </c>
      <c r="C6" s="59">
        <v>4.225</v>
      </c>
      <c r="D6" s="52">
        <f>C6/C10</f>
        <v>0.5243236535120377</v>
      </c>
      <c r="F6" s="43"/>
    </row>
    <row r="7" spans="1:6" ht="15.75">
      <c r="A7" s="42"/>
      <c r="B7" s="49" t="s">
        <v>21</v>
      </c>
      <c r="C7" s="59">
        <v>1.75</v>
      </c>
      <c r="D7" s="52">
        <f>C7/C10</f>
        <v>0.21717547778605115</v>
      </c>
      <c r="F7" s="43"/>
    </row>
    <row r="8" spans="1:6" ht="15.75">
      <c r="A8" s="42"/>
      <c r="B8" s="49" t="s">
        <v>0</v>
      </c>
      <c r="C8" s="59">
        <v>1.75</v>
      </c>
      <c r="D8" s="52">
        <f>C8/C10</f>
        <v>0.21717547778605115</v>
      </c>
      <c r="F8" s="43"/>
    </row>
    <row r="9" spans="1:6" ht="15.75">
      <c r="A9" s="42"/>
      <c r="B9" s="49">
        <v>911</v>
      </c>
      <c r="C9" s="60">
        <v>0.333</v>
      </c>
      <c r="D9" s="52">
        <f>C9/C10</f>
        <v>0.041325390915860016</v>
      </c>
      <c r="F9" s="43"/>
    </row>
    <row r="10" spans="1:6" ht="16.5" thickBot="1">
      <c r="A10" s="44"/>
      <c r="B10" s="50" t="s">
        <v>1</v>
      </c>
      <c r="C10" s="61">
        <f>SUM(C6:C9)</f>
        <v>8.058</v>
      </c>
      <c r="D10" s="45"/>
      <c r="E10" s="45"/>
      <c r="F10" s="46"/>
    </row>
    <row r="11" spans="2:5" ht="14.25" customHeight="1">
      <c r="B11" s="34"/>
      <c r="C11" s="34"/>
      <c r="D11" s="34"/>
      <c r="E11" s="3"/>
    </row>
    <row r="12" spans="1:5" ht="35.25" customHeight="1">
      <c r="A12" s="4"/>
      <c r="B12" s="30" t="s">
        <v>18</v>
      </c>
      <c r="C12" s="30"/>
      <c r="D12" s="4"/>
      <c r="E12" s="30" t="s">
        <v>46</v>
      </c>
    </row>
    <row r="13" spans="1:5" ht="9" customHeight="1">
      <c r="A13" s="29"/>
      <c r="B13" s="41"/>
      <c r="C13" s="41"/>
      <c r="D13" s="29"/>
      <c r="E13" s="41"/>
    </row>
    <row r="14" spans="1:5" ht="15.75">
      <c r="A14" s="3" t="s">
        <v>19</v>
      </c>
      <c r="B14" s="47">
        <f>C21</f>
        <v>0.04225</v>
      </c>
      <c r="C14" s="5"/>
      <c r="E14" s="51">
        <f>D6</f>
        <v>0.5243236535120377</v>
      </c>
    </row>
    <row r="15" spans="1:4" ht="9" customHeight="1">
      <c r="A15" s="2"/>
      <c r="B15" s="5"/>
      <c r="C15" s="5"/>
      <c r="D15" s="6"/>
    </row>
    <row r="16" spans="1:4" ht="15">
      <c r="A16" s="2"/>
      <c r="B16" s="85" t="s">
        <v>47</v>
      </c>
      <c r="C16" s="85"/>
      <c r="D16" s="85"/>
    </row>
    <row r="17" spans="1:4" ht="15">
      <c r="A17" s="2"/>
      <c r="B17" s="33" t="s">
        <v>32</v>
      </c>
      <c r="C17" s="25">
        <v>0.03</v>
      </c>
      <c r="D17" s="31" t="s">
        <v>39</v>
      </c>
    </row>
    <row r="18" spans="1:4" ht="15">
      <c r="A18" s="2"/>
      <c r="B18" s="33" t="s">
        <v>33</v>
      </c>
      <c r="C18" s="25">
        <v>0.00125</v>
      </c>
      <c r="D18" s="31" t="s">
        <v>39</v>
      </c>
    </row>
    <row r="19" spans="1:4" ht="15">
      <c r="A19" s="2"/>
      <c r="B19" s="33" t="s">
        <v>34</v>
      </c>
      <c r="C19" s="25">
        <v>0.01</v>
      </c>
      <c r="D19" s="31" t="s">
        <v>39</v>
      </c>
    </row>
    <row r="20" spans="1:4" ht="15">
      <c r="A20" s="2"/>
      <c r="B20" s="33" t="s">
        <v>35</v>
      </c>
      <c r="C20" s="26">
        <v>0.001</v>
      </c>
      <c r="D20" s="31" t="s">
        <v>39</v>
      </c>
    </row>
    <row r="21" spans="1:4" ht="15">
      <c r="A21" s="2"/>
      <c r="B21" s="33" t="s">
        <v>36</v>
      </c>
      <c r="C21" s="25">
        <f>SUM(C17:C20)</f>
        <v>0.04225</v>
      </c>
      <c r="D21" s="32"/>
    </row>
    <row r="22" spans="1:4" ht="9" customHeight="1">
      <c r="A22" s="2"/>
      <c r="B22" s="5"/>
      <c r="C22" s="5"/>
      <c r="D22" s="6"/>
    </row>
    <row r="23" spans="1:5" ht="15.75">
      <c r="A23" s="3" t="s">
        <v>21</v>
      </c>
      <c r="B23" s="47">
        <f>C29</f>
        <v>0.0175</v>
      </c>
      <c r="C23" s="5"/>
      <c r="E23" s="51">
        <f>D7</f>
        <v>0.21717547778605115</v>
      </c>
    </row>
    <row r="24" spans="1:4" ht="9" customHeight="1">
      <c r="A24" s="2"/>
      <c r="B24" s="5"/>
      <c r="C24" s="5"/>
      <c r="D24" s="6"/>
    </row>
    <row r="25" spans="1:4" ht="15">
      <c r="A25" s="2"/>
      <c r="B25" s="85" t="s">
        <v>47</v>
      </c>
      <c r="C25" s="85"/>
      <c r="D25" s="85"/>
    </row>
    <row r="26" spans="1:4" ht="15">
      <c r="A26" s="2"/>
      <c r="B26" s="33" t="s">
        <v>32</v>
      </c>
      <c r="C26" s="27">
        <v>0.00875</v>
      </c>
      <c r="D26" s="31" t="s">
        <v>39</v>
      </c>
    </row>
    <row r="27" spans="1:4" ht="15">
      <c r="A27" s="2"/>
      <c r="B27" s="33" t="s">
        <v>31</v>
      </c>
      <c r="C27" s="37">
        <v>0.005</v>
      </c>
      <c r="D27" s="31" t="s">
        <v>39</v>
      </c>
    </row>
    <row r="28" spans="1:4" ht="15">
      <c r="A28" s="2"/>
      <c r="B28" s="33" t="s">
        <v>80</v>
      </c>
      <c r="C28" s="28">
        <v>0.00375</v>
      </c>
      <c r="D28" s="31" t="s">
        <v>39</v>
      </c>
    </row>
    <row r="29" spans="1:4" ht="15">
      <c r="A29" s="2"/>
      <c r="B29" s="33" t="s">
        <v>38</v>
      </c>
      <c r="C29" s="27">
        <f>SUM(C26:C28)</f>
        <v>0.0175</v>
      </c>
      <c r="D29" s="32"/>
    </row>
    <row r="30" spans="1:4" ht="9" customHeight="1">
      <c r="A30" s="2"/>
      <c r="B30" s="5"/>
      <c r="C30" s="5"/>
      <c r="D30" s="6"/>
    </row>
    <row r="31" spans="1:5" ht="15.75">
      <c r="A31" s="3" t="s">
        <v>0</v>
      </c>
      <c r="B31" s="47">
        <f>C38</f>
        <v>0.0175</v>
      </c>
      <c r="C31" s="5"/>
      <c r="E31" s="51">
        <f>D8</f>
        <v>0.21717547778605115</v>
      </c>
    </row>
    <row r="32" spans="1:4" ht="9" customHeight="1">
      <c r="A32" s="2"/>
      <c r="B32" s="5"/>
      <c r="C32" s="5"/>
      <c r="D32" s="6"/>
    </row>
    <row r="33" spans="1:4" ht="15">
      <c r="A33" s="2"/>
      <c r="B33" s="85" t="s">
        <v>47</v>
      </c>
      <c r="C33" s="85"/>
      <c r="D33" s="85"/>
    </row>
    <row r="34" spans="1:4" ht="15">
      <c r="A34" s="2"/>
      <c r="B34" s="33" t="s">
        <v>32</v>
      </c>
      <c r="C34" s="25">
        <v>0.005</v>
      </c>
      <c r="D34" s="31" t="s">
        <v>39</v>
      </c>
    </row>
    <row r="35" spans="1:4" ht="15">
      <c r="A35" s="2"/>
      <c r="B35" s="33" t="s">
        <v>40</v>
      </c>
      <c r="C35" s="25">
        <v>0.005</v>
      </c>
      <c r="D35" s="31" t="s">
        <v>39</v>
      </c>
    </row>
    <row r="36" spans="1:4" ht="15">
      <c r="A36" s="2"/>
      <c r="B36" s="33" t="s">
        <v>65</v>
      </c>
      <c r="C36" s="25">
        <v>0.0025</v>
      </c>
      <c r="D36" s="31" t="s">
        <v>39</v>
      </c>
    </row>
    <row r="37" spans="1:4" ht="15">
      <c r="A37" s="2"/>
      <c r="B37" s="33" t="s">
        <v>43</v>
      </c>
      <c r="C37" s="26">
        <v>0.005</v>
      </c>
      <c r="D37" s="31" t="s">
        <v>82</v>
      </c>
    </row>
    <row r="38" spans="1:4" ht="15">
      <c r="A38" s="2"/>
      <c r="B38" s="33" t="s">
        <v>37</v>
      </c>
      <c r="C38" s="25">
        <f>SUM(C34:C37)</f>
        <v>0.0175</v>
      </c>
      <c r="D38" s="32"/>
    </row>
    <row r="39" spans="1:4" ht="9" customHeight="1">
      <c r="A39" s="2"/>
      <c r="B39" s="5"/>
      <c r="C39" s="5"/>
      <c r="D39" s="6"/>
    </row>
    <row r="40" spans="1:5" s="40" customFormat="1" ht="37.5" customHeight="1">
      <c r="A40" s="38" t="s">
        <v>44</v>
      </c>
      <c r="B40" s="53">
        <v>0.00333</v>
      </c>
      <c r="C40" s="54"/>
      <c r="D40" s="58" t="s">
        <v>39</v>
      </c>
      <c r="E40" s="55">
        <f>D9</f>
        <v>0.041325390915860016</v>
      </c>
    </row>
    <row r="41" spans="1:5" ht="9" customHeight="1" thickBot="1">
      <c r="A41" s="57"/>
      <c r="B41" s="35"/>
      <c r="C41" s="35"/>
      <c r="D41" s="56"/>
      <c r="E41" s="36"/>
    </row>
    <row r="42" spans="1:5" ht="24" customHeight="1" thickTop="1">
      <c r="A42" s="48" t="s">
        <v>1</v>
      </c>
      <c r="B42" s="47">
        <f>SUM(B14:B40)</f>
        <v>0.08058000000000001</v>
      </c>
      <c r="C42" s="5"/>
      <c r="E42" s="6">
        <v>1</v>
      </c>
    </row>
    <row r="43" spans="2:3" ht="15">
      <c r="B43" s="7"/>
      <c r="C43" s="7"/>
    </row>
    <row r="48" spans="1:5" s="2" customFormat="1" ht="15">
      <c r="A48" s="1"/>
      <c r="B48" s="1"/>
      <c r="C48" s="1"/>
      <c r="D48" s="1"/>
      <c r="E48" s="8"/>
    </row>
    <row r="49" spans="1:5" s="2" customFormat="1" ht="15">
      <c r="A49" s="1"/>
      <c r="B49" s="1"/>
      <c r="C49" s="1"/>
      <c r="D49" s="1"/>
      <c r="E49" s="8"/>
    </row>
    <row r="50" spans="1:5" s="2" customFormat="1" ht="15">
      <c r="A50" s="1"/>
      <c r="B50" s="1"/>
      <c r="C50" s="1"/>
      <c r="D50" s="1"/>
      <c r="E50" s="8"/>
    </row>
    <row r="54" spans="1:5" s="2" customFormat="1" ht="15">
      <c r="A54" s="8"/>
      <c r="B54" s="1"/>
      <c r="C54" s="1"/>
      <c r="D54" s="1"/>
      <c r="E54" s="1"/>
    </row>
    <row r="55" spans="1:5" s="2" customFormat="1" ht="15">
      <c r="A55" s="1"/>
      <c r="B55" s="1"/>
      <c r="C55" s="1"/>
      <c r="D55" s="29"/>
      <c r="E55" s="1"/>
    </row>
  </sheetData>
  <sheetProtection/>
  <mergeCells count="7">
    <mergeCell ref="B33:D33"/>
    <mergeCell ref="A5:F5"/>
    <mergeCell ref="A1:F1"/>
    <mergeCell ref="A3:F3"/>
    <mergeCell ref="A2:F2"/>
    <mergeCell ref="B16:D16"/>
    <mergeCell ref="B25:D25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6">
      <selection activeCell="D36" sqref="D36"/>
    </sheetView>
  </sheetViews>
  <sheetFormatPr defaultColWidth="8.8515625" defaultRowHeight="12.75"/>
  <cols>
    <col min="1" max="1" width="15.7109375" style="1" customWidth="1"/>
    <col min="2" max="2" width="21.140625" style="1" customWidth="1"/>
    <col min="3" max="3" width="10.00390625" style="1" customWidth="1"/>
    <col min="4" max="4" width="13.00390625" style="1" customWidth="1"/>
    <col min="5" max="5" width="10.7109375" style="1" customWidth="1"/>
    <col min="6" max="6" width="5.7109375" style="1" customWidth="1"/>
    <col min="7" max="16384" width="8.8515625" style="1" customWidth="1"/>
  </cols>
  <sheetData>
    <row r="1" spans="1:6" ht="30">
      <c r="A1" s="86" t="s">
        <v>50</v>
      </c>
      <c r="B1" s="86"/>
      <c r="C1" s="86"/>
      <c r="D1" s="86"/>
      <c r="E1" s="86"/>
      <c r="F1" s="86"/>
    </row>
    <row r="2" spans="1:6" ht="19.5" customHeight="1">
      <c r="A2" s="87" t="s">
        <v>41</v>
      </c>
      <c r="B2" s="87"/>
      <c r="C2" s="87"/>
      <c r="D2" s="87"/>
      <c r="E2" s="87"/>
      <c r="F2" s="87"/>
    </row>
    <row r="3" spans="1:6" ht="18" customHeight="1">
      <c r="A3" s="88" t="s">
        <v>79</v>
      </c>
      <c r="B3" s="88"/>
      <c r="C3" s="88"/>
      <c r="D3" s="88"/>
      <c r="E3" s="88"/>
      <c r="F3" s="88"/>
    </row>
    <row r="4" spans="1:5" ht="10.5" customHeight="1" thickBot="1">
      <c r="A4" s="38"/>
      <c r="B4" s="38"/>
      <c r="C4" s="38"/>
      <c r="D4" s="38"/>
      <c r="E4" s="39"/>
    </row>
    <row r="5" spans="1:6" ht="32.25" customHeight="1">
      <c r="A5" s="89" t="s">
        <v>69</v>
      </c>
      <c r="B5" s="90"/>
      <c r="C5" s="90"/>
      <c r="D5" s="90"/>
      <c r="E5" s="90"/>
      <c r="F5" s="91"/>
    </row>
    <row r="6" spans="1:6" ht="24.75" customHeight="1">
      <c r="A6" s="42"/>
      <c r="B6" s="49" t="s">
        <v>19</v>
      </c>
      <c r="C6" s="59">
        <v>4.225</v>
      </c>
      <c r="D6" s="63">
        <f>C6/C10</f>
        <v>0.5781335522714832</v>
      </c>
      <c r="F6" s="43"/>
    </row>
    <row r="7" spans="1:6" ht="15.75">
      <c r="A7" s="42"/>
      <c r="B7" s="49" t="s">
        <v>21</v>
      </c>
      <c r="C7" s="59">
        <v>1</v>
      </c>
      <c r="D7" s="63">
        <f>C7/C10</f>
        <v>0.13683634373289547</v>
      </c>
      <c r="F7" s="43"/>
    </row>
    <row r="8" spans="1:6" ht="15.75">
      <c r="A8" s="42"/>
      <c r="B8" s="49" t="s">
        <v>0</v>
      </c>
      <c r="C8" s="59">
        <v>1.75</v>
      </c>
      <c r="D8" s="63">
        <f>C8/C10</f>
        <v>0.23946360153256704</v>
      </c>
      <c r="F8" s="43"/>
    </row>
    <row r="9" spans="1:6" ht="15.75">
      <c r="A9" s="42"/>
      <c r="B9" s="49">
        <v>911</v>
      </c>
      <c r="C9" s="60">
        <v>0.333</v>
      </c>
      <c r="D9" s="63">
        <f>C9/C10</f>
        <v>0.045566502463054194</v>
      </c>
      <c r="F9" s="43"/>
    </row>
    <row r="10" spans="1:6" ht="16.5" thickBot="1">
      <c r="A10" s="44"/>
      <c r="B10" s="50" t="s">
        <v>1</v>
      </c>
      <c r="C10" s="61">
        <f>SUM(C6:C9)</f>
        <v>7.308</v>
      </c>
      <c r="D10" s="45"/>
      <c r="E10" s="45"/>
      <c r="F10" s="46"/>
    </row>
    <row r="11" spans="2:5" ht="14.25" customHeight="1">
      <c r="B11" s="34"/>
      <c r="C11" s="34"/>
      <c r="D11" s="34"/>
      <c r="E11" s="3"/>
    </row>
    <row r="12" spans="1:5" ht="35.25" customHeight="1">
      <c r="A12" s="4"/>
      <c r="B12" s="30" t="s">
        <v>18</v>
      </c>
      <c r="C12" s="30"/>
      <c r="D12" s="4"/>
      <c r="E12" s="30" t="s">
        <v>46</v>
      </c>
    </row>
    <row r="13" spans="1:5" ht="9" customHeight="1">
      <c r="A13" s="29"/>
      <c r="B13" s="41"/>
      <c r="C13" s="41"/>
      <c r="D13" s="29"/>
      <c r="E13" s="41"/>
    </row>
    <row r="14" spans="1:5" ht="15.75">
      <c r="A14" s="3" t="s">
        <v>19</v>
      </c>
      <c r="B14" s="47">
        <v>0.04225</v>
      </c>
      <c r="C14" s="5"/>
      <c r="E14" s="64">
        <f>D6</f>
        <v>0.5781335522714832</v>
      </c>
    </row>
    <row r="15" spans="1:5" ht="9" customHeight="1">
      <c r="A15" s="2"/>
      <c r="B15" s="5"/>
      <c r="C15" s="5"/>
      <c r="D15" s="6"/>
      <c r="E15" s="65"/>
    </row>
    <row r="16" spans="1:5" ht="15">
      <c r="A16" s="2"/>
      <c r="B16" s="85" t="s">
        <v>47</v>
      </c>
      <c r="C16" s="85"/>
      <c r="D16" s="85"/>
      <c r="E16" s="65"/>
    </row>
    <row r="17" spans="1:5" ht="15">
      <c r="A17" s="2"/>
      <c r="B17" s="33" t="s">
        <v>32</v>
      </c>
      <c r="C17" s="25">
        <v>0.03</v>
      </c>
      <c r="D17" s="31" t="s">
        <v>39</v>
      </c>
      <c r="E17" s="65"/>
    </row>
    <row r="18" spans="1:5" ht="15">
      <c r="A18" s="2"/>
      <c r="B18" s="33" t="s">
        <v>33</v>
      </c>
      <c r="C18" s="25">
        <v>0.00125</v>
      </c>
      <c r="D18" s="31" t="s">
        <v>39</v>
      </c>
      <c r="E18" s="65"/>
    </row>
    <row r="19" spans="1:5" ht="15">
      <c r="A19" s="2"/>
      <c r="B19" s="33" t="s">
        <v>34</v>
      </c>
      <c r="C19" s="25">
        <v>0.01</v>
      </c>
      <c r="D19" s="31" t="s">
        <v>39</v>
      </c>
      <c r="E19" s="65"/>
    </row>
    <row r="20" spans="1:5" ht="15">
      <c r="A20" s="2"/>
      <c r="B20" s="33" t="s">
        <v>35</v>
      </c>
      <c r="C20" s="26">
        <v>0.001</v>
      </c>
      <c r="D20" s="31" t="s">
        <v>39</v>
      </c>
      <c r="E20" s="65"/>
    </row>
    <row r="21" spans="1:5" ht="15">
      <c r="A21" s="2"/>
      <c r="B21" s="33" t="s">
        <v>36</v>
      </c>
      <c r="C21" s="25">
        <f>SUM(C17:C20)</f>
        <v>0.04225</v>
      </c>
      <c r="D21" s="32"/>
      <c r="E21" s="65"/>
    </row>
    <row r="22" spans="1:5" ht="9" customHeight="1">
      <c r="A22" s="2"/>
      <c r="B22" s="5"/>
      <c r="C22" s="5"/>
      <c r="D22" s="6"/>
      <c r="E22" s="65"/>
    </row>
    <row r="23" spans="1:5" ht="15.75">
      <c r="A23" s="3" t="s">
        <v>21</v>
      </c>
      <c r="B23" s="47">
        <v>0.01</v>
      </c>
      <c r="C23" s="5"/>
      <c r="E23" s="64">
        <f>D7</f>
        <v>0.13683634373289547</v>
      </c>
    </row>
    <row r="24" spans="1:5" ht="9" customHeight="1">
      <c r="A24" s="2"/>
      <c r="B24" s="5"/>
      <c r="C24" s="5"/>
      <c r="D24" s="6"/>
      <c r="E24" s="65"/>
    </row>
    <row r="25" spans="1:5" ht="15">
      <c r="A25" s="2"/>
      <c r="B25" s="85" t="s">
        <v>47</v>
      </c>
      <c r="C25" s="85"/>
      <c r="D25" s="85"/>
      <c r="E25" s="65"/>
    </row>
    <row r="26" spans="1:5" ht="15">
      <c r="A26" s="2"/>
      <c r="B26" s="33" t="s">
        <v>32</v>
      </c>
      <c r="C26" s="62">
        <v>0.01</v>
      </c>
      <c r="D26" s="31" t="s">
        <v>39</v>
      </c>
      <c r="E26" s="65"/>
    </row>
    <row r="27" spans="1:5" ht="15">
      <c r="A27" s="2"/>
      <c r="B27" s="33" t="s">
        <v>38</v>
      </c>
      <c r="C27" s="27">
        <v>0.01</v>
      </c>
      <c r="D27" s="32"/>
      <c r="E27" s="65"/>
    </row>
    <row r="28" spans="1:5" ht="9" customHeight="1">
      <c r="A28" s="2"/>
      <c r="B28" s="5"/>
      <c r="C28" s="5"/>
      <c r="D28" s="6"/>
      <c r="E28" s="65"/>
    </row>
    <row r="29" spans="1:5" ht="15.75">
      <c r="A29" s="3" t="s">
        <v>0</v>
      </c>
      <c r="B29" s="47">
        <f>C36</f>
        <v>0.0175</v>
      </c>
      <c r="C29" s="5"/>
      <c r="E29" s="64">
        <f>D8</f>
        <v>0.23946360153256704</v>
      </c>
    </row>
    <row r="30" spans="1:5" ht="9" customHeight="1">
      <c r="A30" s="2"/>
      <c r="B30" s="5"/>
      <c r="C30" s="5"/>
      <c r="D30" s="6"/>
      <c r="E30" s="65"/>
    </row>
    <row r="31" spans="1:5" ht="15">
      <c r="A31" s="2"/>
      <c r="B31" s="85" t="s">
        <v>47</v>
      </c>
      <c r="C31" s="85"/>
      <c r="D31" s="85"/>
      <c r="E31" s="65"/>
    </row>
    <row r="32" spans="1:5" ht="15">
      <c r="A32" s="2"/>
      <c r="B32" s="33" t="s">
        <v>32</v>
      </c>
      <c r="C32" s="25">
        <v>0.005</v>
      </c>
      <c r="D32" s="31" t="s">
        <v>39</v>
      </c>
      <c r="E32" s="65"/>
    </row>
    <row r="33" spans="1:5" ht="15">
      <c r="A33" s="2"/>
      <c r="B33" s="33" t="s">
        <v>40</v>
      </c>
      <c r="C33" s="25">
        <v>0.005</v>
      </c>
      <c r="D33" s="31" t="s">
        <v>39</v>
      </c>
      <c r="E33" s="65"/>
    </row>
    <row r="34" spans="1:5" ht="15">
      <c r="A34" s="2"/>
      <c r="B34" s="33" t="s">
        <v>65</v>
      </c>
      <c r="C34" s="25">
        <v>0.0025</v>
      </c>
      <c r="D34" s="31" t="s">
        <v>39</v>
      </c>
      <c r="E34" s="65"/>
    </row>
    <row r="35" spans="1:5" ht="15">
      <c r="A35" s="2"/>
      <c r="B35" s="33" t="s">
        <v>43</v>
      </c>
      <c r="C35" s="26">
        <v>0.005</v>
      </c>
      <c r="D35" s="31" t="s">
        <v>82</v>
      </c>
      <c r="E35" s="65"/>
    </row>
    <row r="36" spans="1:5" ht="15">
      <c r="A36" s="2"/>
      <c r="B36" s="33" t="s">
        <v>37</v>
      </c>
      <c r="C36" s="25">
        <f>SUM(C32:C35)</f>
        <v>0.0175</v>
      </c>
      <c r="D36" s="32"/>
      <c r="E36" s="65"/>
    </row>
    <row r="37" spans="1:5" ht="9" customHeight="1">
      <c r="A37" s="2"/>
      <c r="B37" s="5"/>
      <c r="C37" s="5"/>
      <c r="D37" s="6"/>
      <c r="E37" s="65"/>
    </row>
    <row r="38" spans="1:5" s="40" customFormat="1" ht="37.5" customHeight="1">
      <c r="A38" s="38" t="s">
        <v>44</v>
      </c>
      <c r="B38" s="53">
        <v>0.00333</v>
      </c>
      <c r="C38" s="54"/>
      <c r="D38" s="58" t="s">
        <v>39</v>
      </c>
      <c r="E38" s="66">
        <f>D9</f>
        <v>0.045566502463054194</v>
      </c>
    </row>
    <row r="39" spans="1:5" ht="9" customHeight="1" thickBot="1">
      <c r="A39" s="57"/>
      <c r="B39" s="35"/>
      <c r="C39" s="35"/>
      <c r="D39" s="56"/>
      <c r="E39" s="36"/>
    </row>
    <row r="40" spans="1:5" ht="24" customHeight="1" thickTop="1">
      <c r="A40" s="48" t="s">
        <v>1</v>
      </c>
      <c r="B40" s="47">
        <f>SUM(B14:B38)</f>
        <v>0.07308</v>
      </c>
      <c r="C40" s="5"/>
      <c r="E40" s="6">
        <v>1</v>
      </c>
    </row>
    <row r="41" spans="2:3" ht="15">
      <c r="B41" s="7"/>
      <c r="C41" s="7"/>
    </row>
    <row r="46" spans="1:5" s="2" customFormat="1" ht="15">
      <c r="A46" s="1"/>
      <c r="B46" s="1"/>
      <c r="C46" s="1"/>
      <c r="D46" s="1"/>
      <c r="E46" s="8"/>
    </row>
    <row r="47" spans="1:5" s="2" customFormat="1" ht="15">
      <c r="A47" s="1"/>
      <c r="B47" s="1"/>
      <c r="C47" s="1"/>
      <c r="D47" s="1"/>
      <c r="E47" s="8"/>
    </row>
    <row r="48" spans="1:5" s="2" customFormat="1" ht="15">
      <c r="A48" s="1"/>
      <c r="B48" s="1"/>
      <c r="C48" s="1"/>
      <c r="D48" s="1"/>
      <c r="E48" s="8"/>
    </row>
    <row r="52" spans="1:5" s="2" customFormat="1" ht="15">
      <c r="A52" s="8"/>
      <c r="B52" s="1"/>
      <c r="C52" s="1"/>
      <c r="D52" s="1"/>
      <c r="E52" s="1"/>
    </row>
    <row r="53" spans="1:5" s="2" customFormat="1" ht="15">
      <c r="A53" s="1"/>
      <c r="B53" s="1"/>
      <c r="C53" s="1"/>
      <c r="D53" s="29"/>
      <c r="E53" s="1"/>
    </row>
  </sheetData>
  <sheetProtection/>
  <mergeCells count="7">
    <mergeCell ref="B31:D31"/>
    <mergeCell ref="A1:F1"/>
    <mergeCell ref="A2:F2"/>
    <mergeCell ref="A3:F3"/>
    <mergeCell ref="A5:F5"/>
    <mergeCell ref="B16:D16"/>
    <mergeCell ref="B25:D25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0">
      <selection activeCell="D37" sqref="D37"/>
    </sheetView>
  </sheetViews>
  <sheetFormatPr defaultColWidth="8.8515625" defaultRowHeight="12.75"/>
  <cols>
    <col min="1" max="1" width="15.7109375" style="1" customWidth="1"/>
    <col min="2" max="2" width="21.140625" style="1" customWidth="1"/>
    <col min="3" max="3" width="10.00390625" style="1" customWidth="1"/>
    <col min="4" max="4" width="13.00390625" style="1" customWidth="1"/>
    <col min="5" max="5" width="10.7109375" style="1" customWidth="1"/>
    <col min="6" max="6" width="5.7109375" style="1" customWidth="1"/>
    <col min="7" max="16384" width="8.8515625" style="1" customWidth="1"/>
  </cols>
  <sheetData>
    <row r="1" spans="1:6" ht="30">
      <c r="A1" s="86" t="s">
        <v>51</v>
      </c>
      <c r="B1" s="86"/>
      <c r="C1" s="86"/>
      <c r="D1" s="86"/>
      <c r="E1" s="86"/>
      <c r="F1" s="86"/>
    </row>
    <row r="2" spans="1:6" ht="19.5" customHeight="1">
      <c r="A2" s="87" t="s">
        <v>41</v>
      </c>
      <c r="B2" s="87"/>
      <c r="C2" s="87"/>
      <c r="D2" s="87"/>
      <c r="E2" s="87"/>
      <c r="F2" s="87"/>
    </row>
    <row r="3" spans="1:6" ht="18" customHeight="1">
      <c r="A3" s="88" t="s">
        <v>79</v>
      </c>
      <c r="B3" s="88"/>
      <c r="C3" s="88"/>
      <c r="D3" s="88"/>
      <c r="E3" s="88"/>
      <c r="F3" s="88"/>
    </row>
    <row r="4" spans="1:5" ht="10.5" customHeight="1" thickBot="1">
      <c r="A4" s="38"/>
      <c r="B4" s="38"/>
      <c r="C4" s="38"/>
      <c r="D4" s="38"/>
      <c r="E4" s="39"/>
    </row>
    <row r="5" spans="1:6" ht="32.25" customHeight="1">
      <c r="A5" s="89" t="s">
        <v>68</v>
      </c>
      <c r="B5" s="90"/>
      <c r="C5" s="90"/>
      <c r="D5" s="90"/>
      <c r="E5" s="90"/>
      <c r="F5" s="91"/>
    </row>
    <row r="6" spans="1:6" ht="24.75" customHeight="1">
      <c r="A6" s="42"/>
      <c r="B6" s="49" t="s">
        <v>19</v>
      </c>
      <c r="C6" s="59">
        <v>4.225</v>
      </c>
      <c r="D6" s="63">
        <f>C6/C10</f>
        <v>0.5411116803278688</v>
      </c>
      <c r="F6" s="43"/>
    </row>
    <row r="7" spans="1:6" ht="15.75">
      <c r="A7" s="42"/>
      <c r="B7" s="49" t="s">
        <v>21</v>
      </c>
      <c r="C7" s="59">
        <v>1.5</v>
      </c>
      <c r="D7" s="63">
        <f>C7/C10</f>
        <v>0.19211065573770492</v>
      </c>
      <c r="F7" s="43"/>
    </row>
    <row r="8" spans="1:6" ht="15.75">
      <c r="A8" s="42"/>
      <c r="B8" s="49" t="s">
        <v>0</v>
      </c>
      <c r="C8" s="59">
        <v>1.75</v>
      </c>
      <c r="D8" s="63">
        <f>C8/C10</f>
        <v>0.22412909836065575</v>
      </c>
      <c r="F8" s="43"/>
    </row>
    <row r="9" spans="1:6" ht="15.75">
      <c r="A9" s="42"/>
      <c r="B9" s="49">
        <v>911</v>
      </c>
      <c r="C9" s="60">
        <v>0.333</v>
      </c>
      <c r="D9" s="63">
        <f>C9/C10</f>
        <v>0.042648565573770496</v>
      </c>
      <c r="F9" s="43"/>
    </row>
    <row r="10" spans="1:6" ht="16.5" thickBot="1">
      <c r="A10" s="44"/>
      <c r="B10" s="50" t="s">
        <v>1</v>
      </c>
      <c r="C10" s="61">
        <f>SUM(C6:C9)</f>
        <v>7.808</v>
      </c>
      <c r="D10" s="45"/>
      <c r="E10" s="45"/>
      <c r="F10" s="46"/>
    </row>
    <row r="11" spans="2:5" ht="14.25" customHeight="1">
      <c r="B11" s="34"/>
      <c r="C11" s="34"/>
      <c r="D11" s="34"/>
      <c r="E11" s="3"/>
    </row>
    <row r="12" spans="1:5" ht="35.25" customHeight="1">
      <c r="A12" s="4"/>
      <c r="B12" s="30" t="s">
        <v>18</v>
      </c>
      <c r="C12" s="30"/>
      <c r="D12" s="4"/>
      <c r="E12" s="30" t="s">
        <v>46</v>
      </c>
    </row>
    <row r="13" spans="1:5" ht="9" customHeight="1">
      <c r="A13" s="29"/>
      <c r="B13" s="41"/>
      <c r="C13" s="41"/>
      <c r="D13" s="29"/>
      <c r="E13" s="41"/>
    </row>
    <row r="14" spans="1:5" ht="15.75">
      <c r="A14" s="3" t="s">
        <v>19</v>
      </c>
      <c r="B14" s="47">
        <v>0.04225</v>
      </c>
      <c r="C14" s="5"/>
      <c r="E14" s="64">
        <f>D6</f>
        <v>0.5411116803278688</v>
      </c>
    </row>
    <row r="15" spans="1:5" ht="9" customHeight="1">
      <c r="A15" s="2"/>
      <c r="B15" s="5"/>
      <c r="C15" s="5"/>
      <c r="D15" s="6"/>
      <c r="E15" s="65"/>
    </row>
    <row r="16" spans="1:5" ht="15">
      <c r="A16" s="2"/>
      <c r="B16" s="85" t="s">
        <v>47</v>
      </c>
      <c r="C16" s="85"/>
      <c r="D16" s="85"/>
      <c r="E16" s="65"/>
    </row>
    <row r="17" spans="1:5" ht="15">
      <c r="A17" s="2"/>
      <c r="B17" s="33" t="s">
        <v>32</v>
      </c>
      <c r="C17" s="25">
        <v>0.03</v>
      </c>
      <c r="D17" s="31" t="s">
        <v>39</v>
      </c>
      <c r="E17" s="65"/>
    </row>
    <row r="18" spans="1:5" ht="15">
      <c r="A18" s="2"/>
      <c r="B18" s="33" t="s">
        <v>33</v>
      </c>
      <c r="C18" s="25">
        <v>0.00125</v>
      </c>
      <c r="D18" s="31" t="s">
        <v>39</v>
      </c>
      <c r="E18" s="65"/>
    </row>
    <row r="19" spans="1:5" ht="15">
      <c r="A19" s="2"/>
      <c r="B19" s="33" t="s">
        <v>34</v>
      </c>
      <c r="C19" s="25">
        <v>0.01</v>
      </c>
      <c r="D19" s="31" t="s">
        <v>39</v>
      </c>
      <c r="E19" s="65"/>
    </row>
    <row r="20" spans="1:5" ht="15">
      <c r="A20" s="2"/>
      <c r="B20" s="33" t="s">
        <v>35</v>
      </c>
      <c r="C20" s="26">
        <v>0.001</v>
      </c>
      <c r="D20" s="31" t="s">
        <v>39</v>
      </c>
      <c r="E20" s="65"/>
    </row>
    <row r="21" spans="1:5" ht="15">
      <c r="A21" s="2"/>
      <c r="B21" s="33" t="s">
        <v>36</v>
      </c>
      <c r="C21" s="25">
        <f>SUM(C17:C20)</f>
        <v>0.04225</v>
      </c>
      <c r="D21" s="32"/>
      <c r="E21" s="65"/>
    </row>
    <row r="22" spans="1:5" ht="9" customHeight="1">
      <c r="A22" s="2"/>
      <c r="B22" s="5"/>
      <c r="C22" s="5"/>
      <c r="D22" s="6"/>
      <c r="E22" s="65"/>
    </row>
    <row r="23" spans="1:5" ht="15.75">
      <c r="A23" s="3" t="s">
        <v>21</v>
      </c>
      <c r="B23" s="47">
        <v>0.015</v>
      </c>
      <c r="C23" s="5"/>
      <c r="E23" s="64">
        <f>D7</f>
        <v>0.19211065573770492</v>
      </c>
    </row>
    <row r="24" spans="1:5" ht="9" customHeight="1">
      <c r="A24" s="2"/>
      <c r="B24" s="5"/>
      <c r="C24" s="5"/>
      <c r="D24" s="6"/>
      <c r="E24" s="65"/>
    </row>
    <row r="25" spans="1:5" ht="15">
      <c r="A25" s="2"/>
      <c r="B25" s="85" t="s">
        <v>47</v>
      </c>
      <c r="C25" s="85"/>
      <c r="D25" s="85"/>
      <c r="E25" s="65"/>
    </row>
    <row r="26" spans="1:5" ht="15">
      <c r="A26" s="2"/>
      <c r="B26" s="33" t="s">
        <v>32</v>
      </c>
      <c r="C26" s="37">
        <v>0.01</v>
      </c>
      <c r="D26" s="31" t="s">
        <v>39</v>
      </c>
      <c r="E26" s="65"/>
    </row>
    <row r="27" spans="1:5" ht="15">
      <c r="A27" s="2"/>
      <c r="B27" s="33" t="s">
        <v>52</v>
      </c>
      <c r="C27" s="28">
        <v>0.005</v>
      </c>
      <c r="D27" s="31" t="s">
        <v>53</v>
      </c>
      <c r="E27" s="65"/>
    </row>
    <row r="28" spans="1:5" ht="15">
      <c r="A28" s="2"/>
      <c r="B28" s="33" t="s">
        <v>38</v>
      </c>
      <c r="C28" s="27">
        <f>SUM(C26:C27)</f>
        <v>0.015</v>
      </c>
      <c r="D28" s="32"/>
      <c r="E28" s="65"/>
    </row>
    <row r="29" spans="1:5" ht="9" customHeight="1">
      <c r="A29" s="2"/>
      <c r="B29" s="5"/>
      <c r="C29" s="5"/>
      <c r="D29" s="6"/>
      <c r="E29" s="65"/>
    </row>
    <row r="30" spans="1:5" ht="15.75">
      <c r="A30" s="3" t="s">
        <v>0</v>
      </c>
      <c r="B30" s="47">
        <f>C37</f>
        <v>0.0175</v>
      </c>
      <c r="C30" s="5"/>
      <c r="E30" s="64">
        <f>D8</f>
        <v>0.22412909836065575</v>
      </c>
    </row>
    <row r="31" spans="1:5" ht="9" customHeight="1">
      <c r="A31" s="2"/>
      <c r="B31" s="5"/>
      <c r="C31" s="5"/>
      <c r="D31" s="6"/>
      <c r="E31" s="65"/>
    </row>
    <row r="32" spans="1:5" ht="15">
      <c r="A32" s="2"/>
      <c r="B32" s="85" t="s">
        <v>47</v>
      </c>
      <c r="C32" s="85"/>
      <c r="D32" s="85"/>
      <c r="E32" s="65"/>
    </row>
    <row r="33" spans="1:5" ht="15">
      <c r="A33" s="2"/>
      <c r="B33" s="33" t="s">
        <v>32</v>
      </c>
      <c r="C33" s="25">
        <v>0.005</v>
      </c>
      <c r="D33" s="31" t="s">
        <v>39</v>
      </c>
      <c r="E33" s="65"/>
    </row>
    <row r="34" spans="1:5" ht="15">
      <c r="A34" s="2"/>
      <c r="B34" s="33" t="s">
        <v>40</v>
      </c>
      <c r="C34" s="25">
        <v>0.005</v>
      </c>
      <c r="D34" s="31" t="s">
        <v>39</v>
      </c>
      <c r="E34" s="65"/>
    </row>
    <row r="35" spans="1:5" ht="15">
      <c r="A35" s="2"/>
      <c r="B35" s="33" t="s">
        <v>65</v>
      </c>
      <c r="C35" s="25">
        <v>0.0025</v>
      </c>
      <c r="D35" s="31" t="s">
        <v>39</v>
      </c>
      <c r="E35" s="65"/>
    </row>
    <row r="36" spans="1:5" ht="15">
      <c r="A36" s="2"/>
      <c r="B36" s="33" t="s">
        <v>43</v>
      </c>
      <c r="C36" s="26">
        <v>0.005</v>
      </c>
      <c r="D36" s="31" t="s">
        <v>82</v>
      </c>
      <c r="E36" s="65"/>
    </row>
    <row r="37" spans="1:5" ht="15">
      <c r="A37" s="2"/>
      <c r="B37" s="33" t="s">
        <v>37</v>
      </c>
      <c r="C37" s="25">
        <f>SUM(C33:C36)</f>
        <v>0.0175</v>
      </c>
      <c r="D37" s="32"/>
      <c r="E37" s="65"/>
    </row>
    <row r="38" spans="1:5" ht="9" customHeight="1">
      <c r="A38" s="2"/>
      <c r="B38" s="5"/>
      <c r="C38" s="5"/>
      <c r="D38" s="6"/>
      <c r="E38" s="65"/>
    </row>
    <row r="39" spans="1:5" s="40" customFormat="1" ht="37.5" customHeight="1">
      <c r="A39" s="38" t="s">
        <v>44</v>
      </c>
      <c r="B39" s="53">
        <v>0.00333</v>
      </c>
      <c r="C39" s="54"/>
      <c r="D39" s="58" t="s">
        <v>39</v>
      </c>
      <c r="E39" s="66">
        <f>D9</f>
        <v>0.042648565573770496</v>
      </c>
    </row>
    <row r="40" spans="1:5" ht="9" customHeight="1" thickBot="1">
      <c r="A40" s="57"/>
      <c r="B40" s="35"/>
      <c r="C40" s="35"/>
      <c r="D40" s="56"/>
      <c r="E40" s="36"/>
    </row>
    <row r="41" spans="1:5" ht="24" customHeight="1" thickTop="1">
      <c r="A41" s="48" t="s">
        <v>1</v>
      </c>
      <c r="B41" s="47">
        <f>SUM(B14:B39)</f>
        <v>0.07808000000000001</v>
      </c>
      <c r="C41" s="5"/>
      <c r="E41" s="6">
        <v>1</v>
      </c>
    </row>
    <row r="42" spans="2:3" ht="15">
      <c r="B42" s="7"/>
      <c r="C42" s="7"/>
    </row>
    <row r="47" spans="1:5" s="2" customFormat="1" ht="15">
      <c r="A47" s="1"/>
      <c r="B47" s="1"/>
      <c r="C47" s="1"/>
      <c r="D47" s="1"/>
      <c r="E47" s="8"/>
    </row>
    <row r="48" spans="1:5" s="2" customFormat="1" ht="15">
      <c r="A48" s="1"/>
      <c r="B48" s="1"/>
      <c r="C48" s="1"/>
      <c r="D48" s="1"/>
      <c r="E48" s="8"/>
    </row>
    <row r="49" spans="1:5" s="2" customFormat="1" ht="15">
      <c r="A49" s="1"/>
      <c r="B49" s="1"/>
      <c r="C49" s="1"/>
      <c r="D49" s="1"/>
      <c r="E49" s="8"/>
    </row>
    <row r="53" spans="1:5" s="2" customFormat="1" ht="15">
      <c r="A53" s="8"/>
      <c r="B53" s="1"/>
      <c r="C53" s="1"/>
      <c r="D53" s="1"/>
      <c r="E53" s="1"/>
    </row>
    <row r="54" spans="1:5" s="2" customFormat="1" ht="15">
      <c r="A54" s="1"/>
      <c r="B54" s="1"/>
      <c r="C54" s="1"/>
      <c r="D54" s="29"/>
      <c r="E54" s="1"/>
    </row>
  </sheetData>
  <sheetProtection/>
  <mergeCells count="7">
    <mergeCell ref="B32:D32"/>
    <mergeCell ref="A1:F1"/>
    <mergeCell ref="A2:F2"/>
    <mergeCell ref="A3:F3"/>
    <mergeCell ref="A5:F5"/>
    <mergeCell ref="B16:D16"/>
    <mergeCell ref="B25:D25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9">
      <selection activeCell="D39" sqref="D39"/>
    </sheetView>
  </sheetViews>
  <sheetFormatPr defaultColWidth="8.8515625" defaultRowHeight="12.75"/>
  <cols>
    <col min="1" max="1" width="15.7109375" style="1" customWidth="1"/>
    <col min="2" max="2" width="21.140625" style="1" customWidth="1"/>
    <col min="3" max="3" width="10.00390625" style="1" customWidth="1"/>
    <col min="4" max="4" width="13.00390625" style="1" customWidth="1"/>
    <col min="5" max="5" width="10.7109375" style="1" customWidth="1"/>
    <col min="6" max="6" width="5.7109375" style="1" customWidth="1"/>
    <col min="7" max="16384" width="8.8515625" style="1" customWidth="1"/>
  </cols>
  <sheetData>
    <row r="1" spans="1:6" ht="30">
      <c r="A1" s="86" t="s">
        <v>48</v>
      </c>
      <c r="B1" s="86"/>
      <c r="C1" s="86"/>
      <c r="D1" s="86"/>
      <c r="E1" s="86"/>
      <c r="F1" s="86"/>
    </row>
    <row r="2" spans="1:6" ht="19.5" customHeight="1">
      <c r="A2" s="87" t="s">
        <v>41</v>
      </c>
      <c r="B2" s="87"/>
      <c r="C2" s="87"/>
      <c r="D2" s="87"/>
      <c r="E2" s="87"/>
      <c r="F2" s="87"/>
    </row>
    <row r="3" spans="1:6" ht="18" customHeight="1">
      <c r="A3" s="88" t="s">
        <v>79</v>
      </c>
      <c r="B3" s="88"/>
      <c r="C3" s="88"/>
      <c r="D3" s="88"/>
      <c r="E3" s="88"/>
      <c r="F3" s="88"/>
    </row>
    <row r="4" spans="1:5" ht="10.5" customHeight="1" thickBot="1">
      <c r="A4" s="38"/>
      <c r="B4" s="38"/>
      <c r="C4" s="38"/>
      <c r="D4" s="38"/>
      <c r="E4" s="39"/>
    </row>
    <row r="5" spans="1:6" ht="32.25" customHeight="1">
      <c r="A5" s="89" t="s">
        <v>67</v>
      </c>
      <c r="B5" s="90"/>
      <c r="C5" s="90"/>
      <c r="D5" s="90"/>
      <c r="E5" s="90"/>
      <c r="F5" s="91"/>
    </row>
    <row r="6" spans="1:6" ht="24.75" customHeight="1">
      <c r="A6" s="42"/>
      <c r="B6" s="49" t="s">
        <v>19</v>
      </c>
      <c r="C6" s="59">
        <v>4.225</v>
      </c>
      <c r="D6" s="63">
        <f>C6/C10</f>
        <v>0.4936901145127366</v>
      </c>
      <c r="F6" s="43"/>
    </row>
    <row r="7" spans="1:6" ht="15.75">
      <c r="A7" s="42"/>
      <c r="B7" s="49" t="s">
        <v>21</v>
      </c>
      <c r="C7" s="59">
        <v>2.25</v>
      </c>
      <c r="D7" s="63">
        <f>C7/C10</f>
        <v>0.2629118953026408</v>
      </c>
      <c r="F7" s="43"/>
    </row>
    <row r="8" spans="1:6" ht="15.75">
      <c r="A8" s="42"/>
      <c r="B8" s="49" t="s">
        <v>0</v>
      </c>
      <c r="C8" s="59">
        <v>1.75</v>
      </c>
      <c r="D8" s="63">
        <f>C8/C10</f>
        <v>0.20448702967983173</v>
      </c>
      <c r="F8" s="43"/>
    </row>
    <row r="9" spans="1:6" ht="15.75">
      <c r="A9" s="42"/>
      <c r="B9" s="49">
        <v>911</v>
      </c>
      <c r="C9" s="60">
        <v>0.333</v>
      </c>
      <c r="D9" s="63">
        <f>C9/C10</f>
        <v>0.03891096050479084</v>
      </c>
      <c r="F9" s="43"/>
    </row>
    <row r="10" spans="1:6" ht="16.5" thickBot="1">
      <c r="A10" s="44"/>
      <c r="B10" s="50" t="s">
        <v>1</v>
      </c>
      <c r="C10" s="61">
        <f>SUM(C6:C9)</f>
        <v>8.558</v>
      </c>
      <c r="D10" s="45"/>
      <c r="E10" s="45"/>
      <c r="F10" s="46"/>
    </row>
    <row r="11" spans="2:5" ht="14.25" customHeight="1">
      <c r="B11" s="34"/>
      <c r="C11" s="34"/>
      <c r="D11" s="34"/>
      <c r="E11" s="3"/>
    </row>
    <row r="12" spans="1:5" ht="35.25" customHeight="1">
      <c r="A12" s="4"/>
      <c r="B12" s="30" t="s">
        <v>18</v>
      </c>
      <c r="C12" s="30"/>
      <c r="D12" s="4"/>
      <c r="E12" s="30" t="s">
        <v>46</v>
      </c>
    </row>
    <row r="13" spans="1:5" ht="9" customHeight="1">
      <c r="A13" s="29"/>
      <c r="B13" s="41"/>
      <c r="C13" s="41"/>
      <c r="D13" s="29"/>
      <c r="E13" s="41"/>
    </row>
    <row r="14" spans="1:5" ht="15.75">
      <c r="A14" s="3" t="s">
        <v>19</v>
      </c>
      <c r="B14" s="47">
        <v>0.04225</v>
      </c>
      <c r="C14" s="5"/>
      <c r="E14" s="64">
        <f>D6</f>
        <v>0.4936901145127366</v>
      </c>
    </row>
    <row r="15" spans="1:5" ht="9" customHeight="1">
      <c r="A15" s="2"/>
      <c r="B15" s="5"/>
      <c r="C15" s="5"/>
      <c r="D15" s="6"/>
      <c r="E15" s="65"/>
    </row>
    <row r="16" spans="1:5" ht="15">
      <c r="A16" s="2"/>
      <c r="B16" s="85" t="s">
        <v>47</v>
      </c>
      <c r="C16" s="85"/>
      <c r="D16" s="85"/>
      <c r="E16" s="65"/>
    </row>
    <row r="17" spans="1:5" ht="15">
      <c r="A17" s="2"/>
      <c r="B17" s="33" t="s">
        <v>32</v>
      </c>
      <c r="C17" s="25">
        <v>0.03</v>
      </c>
      <c r="D17" s="31" t="s">
        <v>39</v>
      </c>
      <c r="E17" s="65"/>
    </row>
    <row r="18" spans="1:5" ht="15">
      <c r="A18" s="2"/>
      <c r="B18" s="33" t="s">
        <v>33</v>
      </c>
      <c r="C18" s="25">
        <v>0.00125</v>
      </c>
      <c r="D18" s="31" t="s">
        <v>39</v>
      </c>
      <c r="E18" s="65"/>
    </row>
    <row r="19" spans="1:5" ht="15">
      <c r="A19" s="2"/>
      <c r="B19" s="33" t="s">
        <v>34</v>
      </c>
      <c r="C19" s="25">
        <v>0.01</v>
      </c>
      <c r="D19" s="31" t="s">
        <v>39</v>
      </c>
      <c r="E19" s="65"/>
    </row>
    <row r="20" spans="1:5" ht="15">
      <c r="A20" s="2"/>
      <c r="B20" s="33" t="s">
        <v>35</v>
      </c>
      <c r="C20" s="26">
        <v>0.001</v>
      </c>
      <c r="D20" s="31" t="s">
        <v>39</v>
      </c>
      <c r="E20" s="65"/>
    </row>
    <row r="21" spans="1:5" ht="15">
      <c r="A21" s="2"/>
      <c r="B21" s="33" t="s">
        <v>36</v>
      </c>
      <c r="C21" s="25">
        <f>SUM(C17:C20)</f>
        <v>0.04225</v>
      </c>
      <c r="D21" s="32"/>
      <c r="E21" s="65"/>
    </row>
    <row r="22" spans="1:5" ht="9" customHeight="1">
      <c r="A22" s="2"/>
      <c r="B22" s="5"/>
      <c r="C22" s="5"/>
      <c r="D22" s="6"/>
      <c r="E22" s="65"/>
    </row>
    <row r="23" spans="1:5" ht="15.75">
      <c r="A23" s="3" t="s">
        <v>21</v>
      </c>
      <c r="B23" s="47">
        <v>0.0225</v>
      </c>
      <c r="C23" s="5"/>
      <c r="E23" s="64">
        <f>D7</f>
        <v>0.2629118953026408</v>
      </c>
    </row>
    <row r="24" spans="1:5" ht="9" customHeight="1">
      <c r="A24" s="2"/>
      <c r="B24" s="5"/>
      <c r="C24" s="5"/>
      <c r="D24" s="6"/>
      <c r="E24" s="65"/>
    </row>
    <row r="25" spans="1:5" ht="15">
      <c r="A25" s="2"/>
      <c r="B25" s="85" t="s">
        <v>47</v>
      </c>
      <c r="C25" s="85"/>
      <c r="D25" s="85"/>
      <c r="E25" s="65"/>
    </row>
    <row r="26" spans="1:5" ht="15">
      <c r="A26" s="2"/>
      <c r="B26" s="33" t="s">
        <v>32</v>
      </c>
      <c r="C26" s="27">
        <v>0.01</v>
      </c>
      <c r="D26" s="31" t="s">
        <v>39</v>
      </c>
      <c r="E26" s="65"/>
    </row>
    <row r="27" spans="1:5" ht="15">
      <c r="A27" s="2"/>
      <c r="B27" s="33" t="s">
        <v>42</v>
      </c>
      <c r="C27" s="27">
        <v>0.005</v>
      </c>
      <c r="D27" s="31" t="s">
        <v>39</v>
      </c>
      <c r="E27" s="65"/>
    </row>
    <row r="28" spans="1:5" ht="15">
      <c r="A28" s="2"/>
      <c r="B28" s="33" t="s">
        <v>49</v>
      </c>
      <c r="C28" s="37">
        <v>0.005</v>
      </c>
      <c r="D28" s="31" t="s">
        <v>39</v>
      </c>
      <c r="E28" s="65"/>
    </row>
    <row r="29" spans="1:5" ht="15">
      <c r="A29" s="2"/>
      <c r="B29" s="33" t="s">
        <v>81</v>
      </c>
      <c r="C29" s="28">
        <v>0.0025</v>
      </c>
      <c r="D29" s="31" t="s">
        <v>39</v>
      </c>
      <c r="E29" s="65"/>
    </row>
    <row r="30" spans="1:5" ht="15">
      <c r="A30" s="2"/>
      <c r="B30" s="33" t="s">
        <v>38</v>
      </c>
      <c r="C30" s="27">
        <f>SUM(C26:C29)</f>
        <v>0.0225</v>
      </c>
      <c r="D30" s="32"/>
      <c r="E30" s="65"/>
    </row>
    <row r="31" spans="1:5" ht="9" customHeight="1">
      <c r="A31" s="2"/>
      <c r="B31" s="5"/>
      <c r="C31" s="5"/>
      <c r="D31" s="6"/>
      <c r="E31" s="65"/>
    </row>
    <row r="32" spans="1:5" ht="15.75">
      <c r="A32" s="3" t="s">
        <v>0</v>
      </c>
      <c r="B32" s="47">
        <f>C39</f>
        <v>0.0175</v>
      </c>
      <c r="C32" s="5"/>
      <c r="E32" s="64">
        <f>D8</f>
        <v>0.20448702967983173</v>
      </c>
    </row>
    <row r="33" spans="1:5" ht="9" customHeight="1">
      <c r="A33" s="2"/>
      <c r="B33" s="5"/>
      <c r="C33" s="5"/>
      <c r="D33" s="6"/>
      <c r="E33" s="65"/>
    </row>
    <row r="34" spans="1:5" ht="15">
      <c r="A34" s="2"/>
      <c r="B34" s="85" t="s">
        <v>47</v>
      </c>
      <c r="C34" s="85"/>
      <c r="D34" s="85"/>
      <c r="E34" s="65"/>
    </row>
    <row r="35" spans="1:5" ht="15">
      <c r="A35" s="2"/>
      <c r="B35" s="33" t="s">
        <v>32</v>
      </c>
      <c r="C35" s="25">
        <v>0.005</v>
      </c>
      <c r="D35" s="31" t="s">
        <v>39</v>
      </c>
      <c r="E35" s="65"/>
    </row>
    <row r="36" spans="1:5" ht="15">
      <c r="A36" s="2"/>
      <c r="B36" s="33" t="s">
        <v>40</v>
      </c>
      <c r="C36" s="25">
        <v>0.005</v>
      </c>
      <c r="D36" s="31" t="s">
        <v>39</v>
      </c>
      <c r="E36" s="65"/>
    </row>
    <row r="37" spans="1:5" ht="15">
      <c r="A37" s="2"/>
      <c r="B37" s="33" t="s">
        <v>70</v>
      </c>
      <c r="C37" s="25">
        <v>0.0025</v>
      </c>
      <c r="D37" s="31" t="s">
        <v>39</v>
      </c>
      <c r="E37" s="65"/>
    </row>
    <row r="38" spans="1:5" ht="15">
      <c r="A38" s="2"/>
      <c r="B38" s="33" t="s">
        <v>43</v>
      </c>
      <c r="C38" s="26">
        <v>0.005</v>
      </c>
      <c r="D38" s="31" t="s">
        <v>82</v>
      </c>
      <c r="E38" s="65"/>
    </row>
    <row r="39" spans="1:5" ht="15">
      <c r="A39" s="2"/>
      <c r="B39" s="33" t="s">
        <v>37</v>
      </c>
      <c r="C39" s="25">
        <f>SUM(C35:C38)</f>
        <v>0.0175</v>
      </c>
      <c r="D39" s="32"/>
      <c r="E39" s="65"/>
    </row>
    <row r="40" spans="1:5" ht="9" customHeight="1">
      <c r="A40" s="2"/>
      <c r="B40" s="5"/>
      <c r="C40" s="5"/>
      <c r="D40" s="6"/>
      <c r="E40" s="65"/>
    </row>
    <row r="41" spans="1:5" s="40" customFormat="1" ht="37.5" customHeight="1">
      <c r="A41" s="38" t="s">
        <v>44</v>
      </c>
      <c r="B41" s="53">
        <v>0.00333</v>
      </c>
      <c r="C41" s="54"/>
      <c r="D41" s="58" t="s">
        <v>39</v>
      </c>
      <c r="E41" s="66">
        <f>D9</f>
        <v>0.03891096050479084</v>
      </c>
    </row>
    <row r="42" spans="1:5" ht="9" customHeight="1" thickBot="1">
      <c r="A42" s="57"/>
      <c r="B42" s="35"/>
      <c r="C42" s="35"/>
      <c r="D42" s="56"/>
      <c r="E42" s="36"/>
    </row>
    <row r="43" spans="1:5" ht="24" customHeight="1" thickTop="1">
      <c r="A43" s="48" t="s">
        <v>1</v>
      </c>
      <c r="B43" s="47">
        <f>SUM(B14:B41)</f>
        <v>0.08558</v>
      </c>
      <c r="C43" s="5"/>
      <c r="E43" s="6">
        <v>1</v>
      </c>
    </row>
    <row r="44" spans="2:3" ht="15">
      <c r="B44" s="7"/>
      <c r="C44" s="7"/>
    </row>
    <row r="49" spans="1:5" s="2" customFormat="1" ht="15">
      <c r="A49" s="1"/>
      <c r="B49" s="1"/>
      <c r="C49" s="1"/>
      <c r="D49" s="1"/>
      <c r="E49" s="8"/>
    </row>
    <row r="50" spans="1:5" s="2" customFormat="1" ht="15">
      <c r="A50" s="1"/>
      <c r="B50" s="1"/>
      <c r="C50" s="1"/>
      <c r="D50" s="1"/>
      <c r="E50" s="8"/>
    </row>
    <row r="51" spans="1:5" s="2" customFormat="1" ht="15">
      <c r="A51" s="1"/>
      <c r="B51" s="1"/>
      <c r="C51" s="1"/>
      <c r="D51" s="1"/>
      <c r="E51" s="8"/>
    </row>
    <row r="55" spans="1:5" s="2" customFormat="1" ht="15">
      <c r="A55" s="8"/>
      <c r="B55" s="1"/>
      <c r="C55" s="1"/>
      <c r="D55" s="1"/>
      <c r="E55" s="1"/>
    </row>
    <row r="56" spans="1:5" s="2" customFormat="1" ht="15">
      <c r="A56" s="1"/>
      <c r="B56" s="1"/>
      <c r="C56" s="1"/>
      <c r="D56" s="29"/>
      <c r="E56" s="1"/>
    </row>
  </sheetData>
  <sheetProtection/>
  <mergeCells count="7">
    <mergeCell ref="B34:D34"/>
    <mergeCell ref="A1:F1"/>
    <mergeCell ref="A2:F2"/>
    <mergeCell ref="A3:F3"/>
    <mergeCell ref="A5:F5"/>
    <mergeCell ref="B16:D16"/>
    <mergeCell ref="B25:D25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Webster County Clerk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D. Whitehurst</dc:creator>
  <cp:keywords/>
  <dc:description/>
  <cp:lastModifiedBy>Stan Whitehurst</cp:lastModifiedBy>
  <cp:lastPrinted>2017-04-04T19:20:24Z</cp:lastPrinted>
  <dcterms:created xsi:type="dcterms:W3CDTF">2001-01-26T19:50:42Z</dcterms:created>
  <dcterms:modified xsi:type="dcterms:W3CDTF">2017-04-07T18:58:27Z</dcterms:modified>
  <cp:category/>
  <cp:version/>
  <cp:contentType/>
  <cp:contentStatus/>
</cp:coreProperties>
</file>